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5480" windowHeight="11160" tabRatio="560" firstSheet="1" activeTab="1"/>
  </bookViews>
  <sheets>
    <sheet name="Important" sheetId="1" r:id="rId1"/>
    <sheet name="ΚΟΡΙΤΣΙΑ 10 ΕΤΩΝ" sheetId="2" r:id="rId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'ΚΟΡΙΤΣΙΑ 10 ΕΤΩΝ'!$A$1:$Q$79</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<sst xmlns="http://schemas.openxmlformats.org/spreadsheetml/2006/main" count="205" uniqueCount="109">
  <si>
    <t>Umpire</t>
  </si>
  <si>
    <t>CU</t>
  </si>
  <si>
    <t>St.</t>
  </si>
  <si>
    <t>Seed</t>
  </si>
  <si>
    <t>#</t>
  </si>
  <si>
    <t>1</t>
  </si>
  <si>
    <t>2</t>
  </si>
  <si>
    <t>3</t>
  </si>
  <si>
    <t>4</t>
  </si>
  <si>
    <t>5</t>
  </si>
  <si>
    <t>6</t>
  </si>
  <si>
    <t>Top seed</t>
  </si>
  <si>
    <t>7</t>
  </si>
  <si>
    <t>Last seed</t>
  </si>
  <si>
    <t>8</t>
  </si>
  <si>
    <t>Lucky Losers</t>
  </si>
  <si>
    <t>IMPORTANT ABOUT DATES AND NAMES</t>
  </si>
  <si>
    <t>NEXT: Go to Week SetUp</t>
  </si>
  <si>
    <t>ITF Junior Circuit 2004</t>
  </si>
  <si>
    <t>Ημερομηνία</t>
  </si>
  <si>
    <t>Σύλλογος</t>
  </si>
  <si>
    <t>Πόλη</t>
  </si>
  <si>
    <t>Επιδιαιτητής</t>
  </si>
  <si>
    <t>Επίθετο</t>
  </si>
  <si>
    <t>Όνομα</t>
  </si>
  <si>
    <t>Βαθμοί</t>
  </si>
  <si>
    <t>2ος Γύρος</t>
  </si>
  <si>
    <t>Ημιτελικοί</t>
  </si>
  <si>
    <t>Τελικός</t>
  </si>
  <si>
    <t>Προημιτελικοί</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</si>
  <si>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</si>
  <si>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</si>
  <si>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</si>
  <si>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</si>
  <si>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</si>
  <si>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</si>
  <si>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</si>
  <si>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</si>
  <si>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</si>
  <si>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</si>
  <si>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</si>
  <si>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</si>
  <si>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ΝΙΚΗΤΗΣ</t>
  </si>
  <si>
    <t>ΚΟΡΙΤΣΙΑ 10</t>
  </si>
  <si>
    <t>ΑΛΕΞΑΝΔΡΟΣ</t>
  </si>
  <si>
    <t>ΧΡΥΣΟΥΠΟΛΗ</t>
  </si>
  <si>
    <t>ΒΑΣΙΛΕΙΑΔΟΥ ΚΟΥΛΑ</t>
  </si>
  <si>
    <t>5ο ΕΝΩΣΙΑΚΟ</t>
  </si>
  <si>
    <t>ΧΡΥΣΟΥ</t>
  </si>
  <si>
    <t>17-18/10-2009</t>
  </si>
  <si>
    <t>ΟΑΧΡΥΣΟΥΠΟΛΗΣ</t>
  </si>
  <si>
    <t>ΜΑΚΕΔΟΝΙΚΟΣ</t>
  </si>
  <si>
    <t>ΣΑΔΡΑΜΑΣ</t>
  </si>
  <si>
    <t>ΒΥΕ</t>
  </si>
  <si>
    <t>ΣΑΣΕΡΡΩΝ</t>
  </si>
  <si>
    <t>ΟΑΞΑΝΘΗΣ</t>
  </si>
  <si>
    <t>ΚΟΜΟΤΗΝΗ</t>
  </si>
  <si>
    <t>ΜΟΥΡΤΖΙΟΥ</t>
  </si>
  <si>
    <t>ΜΑΡΙΑΝΝΑ</t>
  </si>
  <si>
    <t>ΑΛΗΣΙΑΝΗ</t>
  </si>
  <si>
    <t>ΖΑΦΕΙΡΩ</t>
  </si>
  <si>
    <t>ΤΙΤΑΝΕΣ</t>
  </si>
  <si>
    <t>ΜΙΧΑΗΛΑΚΗ</t>
  </si>
  <si>
    <t>ΑΝΑΤΟΛΗ-ΛΟΥΙΖΑ</t>
  </si>
  <si>
    <t>ΓΕΡΑΚΙΝΗ</t>
  </si>
  <si>
    <t>ΙΩΑΝΝΑ-ΣΜΑΡΩ</t>
  </si>
  <si>
    <t>ΠΑΠΑΚΩΝΣΤΑΝΤΙΝΟΥ</t>
  </si>
  <si>
    <t>ΕΛΕΝΑ</t>
  </si>
  <si>
    <t>ΒΑΙΔΟΥΛΗ</t>
  </si>
  <si>
    <t>ΔΗΜΗΤΡΑ</t>
  </si>
  <si>
    <t>ΚΙΜΟΓΛΟΥ</t>
  </si>
  <si>
    <t>ΜΑΡΙΑ-ΑΝΝΑ</t>
  </si>
  <si>
    <t>ΣΠΑΝΙΔΟΥ</t>
  </si>
  <si>
    <t>ΠΑΡΑΣΧΟΥ</t>
  </si>
  <si>
    <t>ΕΥΑ</t>
  </si>
  <si>
    <t>ΧΑΤΖΗΣΤΟΥΓΙΑΝΝΗ</t>
  </si>
  <si>
    <t>ΣΟΦΙΑ</t>
  </si>
  <si>
    <t>ΤΣΙΠΙΖΙΔΟΥ</t>
  </si>
  <si>
    <t>ΘΑΛΛΕΙΑ</t>
  </si>
  <si>
    <t>ΜΑΛΚΟΤΣ</t>
  </si>
  <si>
    <t>ΕΣΣΕΝ</t>
  </si>
  <si>
    <t>ΣΟΥΛΙΟΥ</t>
  </si>
  <si>
    <t>ΦΩΤΕΙΝΗ</t>
  </si>
  <si>
    <t>ΜΟΥΔΟΥΡΗ</t>
  </si>
  <si>
    <t>ΦΡΕΙΔΕΡΙΚΗ</t>
  </si>
  <si>
    <t>ΓΚΑΓΚΩΝΗ</t>
  </si>
  <si>
    <t>ΓΕΩΡΓΙΑ</t>
  </si>
  <si>
    <t>ΤΟΥΚΜΑΚΤΣΗ</t>
  </si>
  <si>
    <t>ΚΑΤΕΡΙΝΑ</t>
  </si>
  <si>
    <t>ΔΡΟΣΟΥ</t>
  </si>
  <si>
    <t>ΜΑΡΙΑ</t>
  </si>
  <si>
    <t>ΧΡΥΣΟΥΠ[ΟΛΗ</t>
  </si>
  <si>
    <t>ΧΕΙΛΙΔΟΥ</t>
  </si>
  <si>
    <t>ΔΕΣΠΟΙΝΑ</t>
  </si>
  <si>
    <t>ΒΑΛΤΑ</t>
  </si>
  <si>
    <t>ΚΑΤΙΑΝΑ</t>
  </si>
  <si>
    <t>ΦΕΤΣΙΟΥ</t>
  </si>
  <si>
    <t>ΤΣΕΤΟΓΛΟΥ</t>
  </si>
  <si>
    <t>4-0/4-0</t>
  </si>
  <si>
    <t>4-1/4-0</t>
  </si>
  <si>
    <t>4-1/4-2</t>
  </si>
  <si>
    <t>4-1/1-4/(7-3)</t>
  </si>
  <si>
    <t>W/O</t>
  </si>
  <si>
    <t>4-2/4-1</t>
  </si>
  <si>
    <t>5-3/4-2</t>
  </si>
  <si>
    <t>4-2/3-5/(7-3)</t>
  </si>
  <si>
    <t>5-4/4-2</t>
  </si>
  <si>
    <t>ΤΟΥΚΜΑΤΣΗ</t>
  </si>
  <si>
    <t>4-0/4-2</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</si>
</sst>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 mmm\ yy"/>
    <numFmt numFmtId="186" formatCode="yy/mm/dd"/>
    <numFmt numFmtId="187" formatCode="0.000"/>
    <numFmt numFmtId="188" formatCode="&quot;$&quot;#,##0"/>
    <numFmt numFmtId="189" formatCode="&quot;$&quot;#,##0.00"/>
    <numFmt numFmtId="190" formatCode=";;;"/>
    <numFmt numFmtId="191" formatCode="mm/dd/yy"/>
    <numFmt numFmtId="192" formatCode="&quot;$&quot;#,##0;[Red]\-&quot;$&quot;#,##0"/>
    <numFmt numFmtId="193" formatCode="#,##0.0000"/>
    <numFmt numFmtId="194" formatCode="mmm\-yyyy"/>
    <numFmt numFmtId="195" formatCode="[$-809]dd\ mmmm\ yyyy"/>
    <numFmt numFmtId="196" formatCode="dd/mm/yy"/>
    <numFmt numFmtId="197" formatCode="&quot;Ναι&quot;;&quot;Ναι&quot;;&quot;'Οχι&quot;"/>
    <numFmt numFmtId="198" formatCode="&quot;Αληθές&quot;;&quot;Αληθές&quot;;&quot;Ψευδές&quot;"/>
    <numFmt numFmtId="199" formatCode="&quot;Ενεργοποίηση&quot;;&quot;Ενεργοποίηση&quot;;&quot;Απενεργοποίηση&quot;"/>
    <numFmt numFmtId="200" formatCode="[$€-2]\ #,##0.00_);[Red]\([$€-2]\ #,##0.00\)"/>
  </numFmts>
  <fonts count="58">
    <font>
      <sz val="10"/>
      <name val="Arial"/>
      <family val="0"/>
    </font>
    <font>
      <u val="single"/>
      <sz val="10"/>
      <color indexed="12"/>
      <name val="Arial"/>
      <family val="0"/>
    </font>
    <font>
      <u val="single"/>
      <sz val="10"/>
      <color indexed="20"/>
      <name val="Arial"/>
      <family val="0"/>
    </font>
    <font>
      <sz val="20"/>
      <name val="Arial"/>
      <family val="2"/>
    </font>
    <font>
      <sz val="7"/>
      <name val="Arial"/>
      <family val="2"/>
    </font>
    <font>
      <sz val="6"/>
      <name val="Arial"/>
      <family val="2"/>
    </font>
    <font>
      <b/>
      <sz val="20"/>
      <name val="Arial"/>
      <family val="2"/>
    </font>
    <font>
      <b/>
      <i/>
      <sz val="10"/>
      <name val="Arial"/>
      <family val="2"/>
    </font>
    <font>
      <b/>
      <sz val="10"/>
      <name val="Arial"/>
      <family val="2"/>
    </font>
    <font>
      <sz val="10"/>
      <color indexed="9"/>
      <name val="Arial"/>
      <family val="2"/>
    </font>
    <font>
      <b/>
      <sz val="8"/>
      <name val="Arial"/>
      <family val="2"/>
    </font>
    <font>
      <b/>
      <sz val="8"/>
      <color indexed="8"/>
      <name val="Arial"/>
      <family val="2"/>
    </font>
    <font>
      <b/>
      <sz val="7"/>
      <name val="Arial"/>
      <family val="0"/>
    </font>
    <font>
      <b/>
      <sz val="7"/>
      <color indexed="8"/>
      <name val="Arial"/>
      <family val="0"/>
    </font>
    <font>
      <sz val="10"/>
      <color indexed="8"/>
      <name val="Arial"/>
      <family val="2"/>
    </font>
    <font>
      <sz val="20"/>
      <color indexed="9"/>
      <name val="Arial"/>
      <family val="2"/>
    </font>
    <font>
      <sz val="11"/>
      <name val="Arial"/>
      <family val="2"/>
    </font>
    <font>
      <b/>
      <sz val="7"/>
      <color indexed="9"/>
      <name val="Arial"/>
      <family val="0"/>
    </font>
    <font>
      <sz val="7"/>
      <color indexed="8"/>
      <name val="Arial"/>
      <family val="2"/>
    </font>
    <font>
      <b/>
      <sz val="9"/>
      <name val="Arial"/>
      <family val="2"/>
    </font>
    <font>
      <sz val="6"/>
      <color indexed="9"/>
      <name val="Arial"/>
      <family val="2"/>
    </font>
    <font>
      <b/>
      <sz val="8"/>
      <color indexed="8"/>
      <name val="Tahoma"/>
      <family val="0"/>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8"/>
      <name val="Arial"/>
      <family val="0"/>
    </font>
    <font>
      <b/>
      <sz val="28"/>
      <name val="Arial"/>
      <family val="2"/>
    </font>
    <font>
      <b/>
      <sz val="18"/>
      <name val="Arial"/>
      <family val="2"/>
    </font>
    <font>
      <u val="single"/>
      <sz val="16"/>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16"/>
      <name val="Calibri"/>
      <family val="2"/>
    </font>
    <font>
      <sz val="11"/>
      <color indexed="16"/>
      <name val="Calibri"/>
      <family val="2"/>
    </font>
    <font>
      <b/>
      <sz val="11"/>
      <color indexed="9"/>
      <name val="Calibri"/>
      <family val="2"/>
    </font>
    <font>
      <sz val="11"/>
      <color indexed="10"/>
      <name val="Calibri"/>
      <family val="2"/>
    </font>
    <font>
      <i/>
      <sz val="11"/>
      <color indexed="63"/>
      <name val="Calibri"/>
      <family val="2"/>
    </font>
    <font>
      <sz val="11"/>
      <color indexed="9"/>
      <name val="Calibri"/>
      <family val="2"/>
    </font>
    <font>
      <sz val="11"/>
      <color indexed="8"/>
      <name val="Calibri"/>
      <family val="2"/>
    </font>
    <font>
      <b/>
      <sz val="10"/>
      <color indexed="10"/>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7"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 borderId="1" applyNumberFormat="0" applyAlignment="0" applyProtection="0"/>
    <xf numFmtId="0" fontId="52" fillId="9" borderId="2" applyNumberFormat="0" applyAlignment="0" applyProtection="0"/>
    <xf numFmtId="0" fontId="55" fillId="10" borderId="0" applyNumberFormat="0" applyBorder="0" applyAlignment="0" applyProtection="0"/>
    <xf numFmtId="0" fontId="55" fillId="11" borderId="0" applyNumberFormat="0" applyBorder="0" applyAlignment="0" applyProtection="0"/>
    <xf numFmtId="0" fontId="55" fillId="8"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49" fillId="15" borderId="3" applyNumberFormat="0" applyAlignment="0" applyProtection="0"/>
    <xf numFmtId="0" fontId="54"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6" fillId="16" borderId="0" applyNumberFormat="0" applyBorder="0" applyAlignment="0" applyProtection="0"/>
    <xf numFmtId="0" fontId="45" fillId="6" borderId="0" applyNumberFormat="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47" fillId="4"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4" borderId="1" applyNumberFormat="0" applyFont="0" applyAlignment="0" applyProtection="0"/>
    <xf numFmtId="0" fontId="51" fillId="0" borderId="7" applyNumberFormat="0" applyFill="0" applyAlignment="0" applyProtection="0"/>
    <xf numFmtId="0" fontId="49" fillId="0" borderId="8" applyNumberFormat="0" applyFill="0" applyAlignment="0" applyProtection="0"/>
    <xf numFmtId="0" fontId="41" fillId="0" borderId="0" applyNumberFormat="0" applyFill="0" applyBorder="0" applyAlignment="0" applyProtection="0"/>
    <xf numFmtId="0" fontId="50" fillId="15" borderId="1" applyNumberFormat="0" applyAlignment="0" applyProtection="0"/>
  </cellStyleXfs>
  <cellXfs count="147">
    <xf numFmtId="0" fontId="0" fillId="0" borderId="0" xfId="0" applyAlignment="1">
      <alignment/>
    </xf>
    <xf numFmtId="0" fontId="0" fillId="0" borderId="0" xfId="0" applyAlignment="1">
      <alignment vertical="center"/>
    </xf>
    <xf numFmtId="0" fontId="0" fillId="15" borderId="0" xfId="0" applyFill="1" applyAlignment="1">
      <alignment horizontal="left" vertical="center"/>
    </xf>
    <xf numFmtId="0" fontId="0" fillId="15" borderId="0" xfId="0" applyFill="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Font="1" applyAlignment="1">
      <alignment vertical="center"/>
    </xf>
    <xf numFmtId="0" fontId="0" fillId="15" borderId="0" xfId="0" applyFill="1" applyAlignment="1">
      <alignment/>
    </xf>
    <xf numFmtId="0" fontId="0" fillId="0" borderId="0" xfId="0" applyFont="1" applyAlignment="1">
      <alignment vertical="center"/>
    </xf>
    <xf numFmtId="49" fontId="12" fillId="15" borderId="0" xfId="0" applyNumberFormat="1" applyFont="1" applyFill="1" applyAlignment="1">
      <alignment vertical="center"/>
    </xf>
    <xf numFmtId="49" fontId="13" fillId="15" borderId="0" xfId="0" applyNumberFormat="1" applyFont="1" applyFill="1" applyAlignment="1">
      <alignment horizontal="right" vertical="center"/>
    </xf>
    <xf numFmtId="0" fontId="14" fillId="0" borderId="0" xfId="0" applyFont="1" applyAlignment="1">
      <alignment vertical="center"/>
    </xf>
    <xf numFmtId="49" fontId="11" fillId="0" borderId="9" xfId="0" applyNumberFormat="1" applyFont="1" applyBorder="1" applyAlignment="1">
      <alignment horizontal="right" vertical="center"/>
    </xf>
    <xf numFmtId="49" fontId="4" fillId="17" borderId="10" xfId="0" applyNumberFormat="1" applyFont="1" applyFill="1" applyBorder="1" applyAlignment="1">
      <alignment vertical="center"/>
    </xf>
    <xf numFmtId="0" fontId="4" fillId="17" borderId="0" xfId="0" applyFont="1" applyFill="1" applyAlignment="1">
      <alignment vertical="center"/>
    </xf>
    <xf numFmtId="49" fontId="6" fillId="0" borderId="0" xfId="0" applyNumberFormat="1" applyFont="1" applyAlignment="1">
      <alignment vertical="top"/>
    </xf>
    <xf numFmtId="49" fontId="8" fillId="0" borderId="0" xfId="0" applyNumberFormat="1" applyFont="1" applyAlignment="1">
      <alignment horizontal="left"/>
    </xf>
    <xf numFmtId="49" fontId="7" fillId="0" borderId="0" xfId="0" applyNumberFormat="1" applyFont="1" applyAlignment="1">
      <alignment horizontal="left"/>
    </xf>
    <xf numFmtId="0" fontId="5" fillId="0" borderId="0" xfId="0" applyFont="1" applyAlignment="1">
      <alignment horizontal="center" vertical="center"/>
    </xf>
    <xf numFmtId="49" fontId="0" fillId="0" borderId="9" xfId="0" applyNumberFormat="1" applyFont="1" applyBorder="1" applyAlignment="1">
      <alignment vertical="center"/>
    </xf>
    <xf numFmtId="0" fontId="0" fillId="0" borderId="0" xfId="0" applyFont="1" applyAlignment="1">
      <alignment/>
    </xf>
    <xf numFmtId="49" fontId="0" fillId="0" borderId="0" xfId="0" applyNumberFormat="1" applyFont="1" applyAlignment="1">
      <alignment/>
    </xf>
    <xf numFmtId="49" fontId="19" fillId="0" borderId="0" xfId="0" applyNumberFormat="1" applyFont="1" applyAlignment="1">
      <alignment horizontal="left"/>
    </xf>
    <xf numFmtId="0" fontId="22" fillId="0" borderId="0" xfId="0" applyFont="1" applyAlignment="1">
      <alignment/>
    </xf>
    <xf numFmtId="0" fontId="9" fillId="0" borderId="0" xfId="0" applyFont="1" applyAlignment="1">
      <alignment/>
    </xf>
    <xf numFmtId="0" fontId="3" fillId="0" borderId="0" xfId="0" applyFont="1" applyAlignment="1">
      <alignment vertical="top"/>
    </xf>
    <xf numFmtId="49" fontId="3" fillId="0" borderId="0" xfId="0" applyNumberFormat="1" applyFont="1" applyAlignment="1">
      <alignment vertical="top"/>
    </xf>
    <xf numFmtId="49" fontId="15" fillId="0" borderId="0" xfId="0" applyNumberFormat="1" applyFont="1" applyAlignment="1">
      <alignment vertical="top"/>
    </xf>
    <xf numFmtId="49" fontId="7" fillId="0" borderId="0" xfId="0" applyNumberFormat="1" applyFont="1" applyAlignment="1">
      <alignment/>
    </xf>
    <xf numFmtId="49" fontId="9" fillId="0" borderId="0" xfId="0" applyNumberFormat="1" applyFont="1" applyAlignment="1">
      <alignment/>
    </xf>
    <xf numFmtId="49" fontId="17" fillId="15" borderId="0" xfId="0" applyNumberFormat="1" applyFont="1" applyFill="1" applyAlignment="1">
      <alignment vertical="center"/>
    </xf>
    <xf numFmtId="49" fontId="10" fillId="0" borderId="9" xfId="0" applyNumberFormat="1" applyFont="1" applyBorder="1" applyAlignment="1">
      <alignment vertical="center"/>
    </xf>
    <xf numFmtId="49" fontId="24" fillId="0" borderId="9" xfId="0" applyNumberFormat="1" applyFont="1" applyBorder="1" applyAlignment="1">
      <alignment vertical="center"/>
    </xf>
    <xf numFmtId="49" fontId="10" fillId="0" borderId="9" xfId="53" applyNumberFormat="1" applyFont="1" applyBorder="1" applyAlignment="1" applyProtection="1">
      <alignment vertical="center"/>
      <protection locked="0"/>
    </xf>
    <xf numFmtId="0" fontId="11" fillId="0" borderId="9" xfId="0" applyFont="1" applyBorder="1" applyAlignment="1">
      <alignment horizontal="left" vertical="center"/>
    </xf>
    <xf numFmtId="49" fontId="4" fillId="15" borderId="0" xfId="0" applyNumberFormat="1" applyFont="1" applyFill="1" applyAlignment="1">
      <alignment horizontal="right" vertical="center"/>
    </xf>
    <xf numFmtId="49" fontId="4" fillId="15" borderId="0" xfId="0" applyNumberFormat="1" applyFont="1" applyFill="1" applyAlignment="1">
      <alignment horizontal="center" vertical="center"/>
    </xf>
    <xf numFmtId="49" fontId="4" fillId="15" borderId="0" xfId="0" applyNumberFormat="1" applyFont="1" applyFill="1" applyAlignment="1">
      <alignment horizontal="left" vertical="center"/>
    </xf>
    <xf numFmtId="49" fontId="22" fillId="15" borderId="0" xfId="0" applyNumberFormat="1" applyFont="1" applyFill="1" applyAlignment="1">
      <alignment horizontal="center" vertical="center"/>
    </xf>
    <xf numFmtId="49" fontId="22" fillId="15" borderId="0" xfId="0" applyNumberFormat="1" applyFont="1" applyFill="1" applyAlignment="1">
      <alignment vertical="center"/>
    </xf>
    <xf numFmtId="49" fontId="5" fillId="15" borderId="0" xfId="0" applyNumberFormat="1" applyFont="1" applyFill="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49" fontId="25" fillId="15" borderId="0" xfId="0" applyNumberFormat="1" applyFont="1" applyFill="1" applyAlignment="1">
      <alignment horizontal="center" vertical="center"/>
    </xf>
    <xf numFmtId="0" fontId="26" fillId="0" borderId="11" xfId="0" applyFont="1" applyBorder="1" applyAlignment="1">
      <alignment vertical="center"/>
    </xf>
    <xf numFmtId="0" fontId="27" fillId="18" borderId="11" xfId="0" applyFont="1" applyFill="1" applyBorder="1" applyAlignment="1">
      <alignment horizontal="center" vertical="center"/>
    </xf>
    <xf numFmtId="0" fontId="25" fillId="0" borderId="11" xfId="0" applyFont="1" applyBorder="1" applyAlignment="1">
      <alignment vertical="center"/>
    </xf>
    <xf numFmtId="0" fontId="28" fillId="0" borderId="0" xfId="0" applyFont="1" applyAlignment="1">
      <alignment vertical="center"/>
    </xf>
    <xf numFmtId="0" fontId="28" fillId="0" borderId="11" xfId="0" applyFont="1" applyBorder="1" applyAlignment="1">
      <alignment horizontal="center" vertical="center"/>
    </xf>
    <xf numFmtId="0" fontId="26" fillId="17" borderId="0" xfId="0" applyFont="1" applyFill="1" applyAlignment="1">
      <alignment vertical="center"/>
    </xf>
    <xf numFmtId="0" fontId="29" fillId="17" borderId="0" xfId="0" applyFont="1" applyFill="1" applyAlignment="1">
      <alignment vertical="center"/>
    </xf>
    <xf numFmtId="49" fontId="26" fillId="17" borderId="0" xfId="0" applyNumberFormat="1" applyFont="1" applyFill="1" applyAlignment="1">
      <alignment vertical="center"/>
    </xf>
    <xf numFmtId="49" fontId="29" fillId="17" borderId="0" xfId="0" applyNumberFormat="1" applyFont="1" applyFill="1" applyAlignment="1">
      <alignment vertical="center"/>
    </xf>
    <xf numFmtId="0" fontId="0" fillId="17" borderId="0" xfId="0" applyFont="1" applyFill="1" applyAlignment="1">
      <alignment vertical="center"/>
    </xf>
    <xf numFmtId="0" fontId="0" fillId="0" borderId="12" xfId="0" applyFont="1" applyBorder="1" applyAlignment="1">
      <alignment vertical="center"/>
    </xf>
    <xf numFmtId="49" fontId="26" fillId="15" borderId="0" xfId="0" applyNumberFormat="1" applyFont="1" applyFill="1" applyAlignment="1">
      <alignment horizontal="center" vertical="center"/>
    </xf>
    <xf numFmtId="0" fontId="26" fillId="0" borderId="0" xfId="0" applyFont="1" applyAlignment="1">
      <alignment horizontal="center" vertical="center"/>
    </xf>
    <xf numFmtId="0" fontId="28" fillId="0" borderId="0" xfId="0" applyFont="1" applyAlignment="1">
      <alignment vertical="center"/>
    </xf>
    <xf numFmtId="0" fontId="14" fillId="0" borderId="0" xfId="0" applyFont="1" applyAlignment="1">
      <alignment vertical="center"/>
    </xf>
    <xf numFmtId="0" fontId="22" fillId="0" borderId="0" xfId="0" applyFont="1" applyAlignment="1">
      <alignment horizontal="right" vertical="center"/>
    </xf>
    <xf numFmtId="0" fontId="30" fillId="19" borderId="13" xfId="0" applyFont="1" applyFill="1" applyBorder="1" applyAlignment="1">
      <alignment horizontal="right" vertical="center"/>
    </xf>
    <xf numFmtId="0" fontId="28" fillId="0" borderId="11" xfId="0" applyFont="1" applyBorder="1" applyAlignment="1">
      <alignment vertical="center"/>
    </xf>
    <xf numFmtId="0" fontId="0" fillId="0" borderId="14" xfId="0" applyFont="1" applyBorder="1" applyAlignment="1">
      <alignment vertical="center"/>
    </xf>
    <xf numFmtId="0" fontId="26" fillId="0" borderId="11" xfId="0" applyFont="1" applyBorder="1" applyAlignment="1">
      <alignment vertical="center"/>
    </xf>
    <xf numFmtId="0" fontId="28" fillId="0" borderId="15" xfId="0" applyFont="1" applyBorder="1" applyAlignment="1">
      <alignment horizontal="center" vertical="center"/>
    </xf>
    <xf numFmtId="0" fontId="28" fillId="0" borderId="10" xfId="0" applyFont="1" applyBorder="1" applyAlignment="1">
      <alignment horizontal="left" vertical="center"/>
    </xf>
    <xf numFmtId="0" fontId="27" fillId="0" borderId="0" xfId="0" applyFont="1" applyAlignment="1">
      <alignment horizontal="center" vertical="center"/>
    </xf>
    <xf numFmtId="0" fontId="28" fillId="0" borderId="0" xfId="0" applyFont="1" applyAlignment="1">
      <alignment horizontal="center" vertical="center"/>
    </xf>
    <xf numFmtId="0" fontId="30" fillId="19" borderId="10" xfId="0" applyFont="1" applyFill="1" applyBorder="1" applyAlignment="1">
      <alignment horizontal="right" vertical="center"/>
    </xf>
    <xf numFmtId="49" fontId="28" fillId="0" borderId="11" xfId="0" applyNumberFormat="1" applyFont="1" applyBorder="1" applyAlignment="1">
      <alignment vertical="center"/>
    </xf>
    <xf numFmtId="49" fontId="28" fillId="0" borderId="0" xfId="0" applyNumberFormat="1" applyFont="1" applyAlignment="1">
      <alignment vertical="center"/>
    </xf>
    <xf numFmtId="0" fontId="28" fillId="0" borderId="10" xfId="0" applyFont="1" applyBorder="1" applyAlignment="1">
      <alignment vertical="center"/>
    </xf>
    <xf numFmtId="49" fontId="28" fillId="0" borderId="10" xfId="0" applyNumberFormat="1" applyFont="1" applyBorder="1" applyAlignment="1">
      <alignment vertical="center"/>
    </xf>
    <xf numFmtId="0" fontId="28" fillId="0" borderId="15" xfId="0" applyFont="1" applyBorder="1" applyAlignment="1">
      <alignment vertical="center"/>
    </xf>
    <xf numFmtId="0" fontId="31" fillId="0" borderId="15" xfId="0" applyFont="1" applyBorder="1" applyAlignment="1">
      <alignment horizontal="center" vertical="center"/>
    </xf>
    <xf numFmtId="0" fontId="31" fillId="0" borderId="0" xfId="0" applyFont="1" applyAlignment="1">
      <alignment vertical="center"/>
    </xf>
    <xf numFmtId="0" fontId="31" fillId="0" borderId="11" xfId="0" applyFont="1" applyBorder="1" applyAlignment="1">
      <alignment horizontal="center" vertical="center"/>
    </xf>
    <xf numFmtId="0" fontId="0" fillId="0" borderId="16" xfId="0" applyFont="1" applyBorder="1" applyAlignment="1">
      <alignment vertical="center"/>
    </xf>
    <xf numFmtId="49" fontId="28" fillId="0" borderId="15" xfId="0" applyNumberFormat="1" applyFont="1" applyBorder="1" applyAlignment="1">
      <alignment vertical="center"/>
    </xf>
    <xf numFmtId="0" fontId="32" fillId="0" borderId="0" xfId="0" applyFont="1" applyAlignment="1">
      <alignment vertical="center"/>
    </xf>
    <xf numFmtId="49" fontId="25" fillId="15" borderId="0" xfId="0" applyNumberFormat="1" applyFont="1" applyFill="1" applyAlignment="1">
      <alignment horizontal="center" vertical="center"/>
    </xf>
    <xf numFmtId="49" fontId="0" fillId="17" borderId="0" xfId="0" applyNumberFormat="1" applyFont="1" applyFill="1" applyAlignment="1">
      <alignment vertical="center"/>
    </xf>
    <xf numFmtId="49" fontId="16" fillId="17" borderId="0" xfId="0" applyNumberFormat="1" applyFont="1" applyFill="1" applyAlignment="1">
      <alignment horizontal="center" vertical="center"/>
    </xf>
    <xf numFmtId="49" fontId="33" fillId="0" borderId="0" xfId="0" applyNumberFormat="1" applyFont="1" applyAlignment="1">
      <alignment vertical="center"/>
    </xf>
    <xf numFmtId="49" fontId="34" fillId="0" borderId="0" xfId="0" applyNumberFormat="1" applyFont="1" applyAlignment="1">
      <alignment horizontal="center" vertical="center"/>
    </xf>
    <xf numFmtId="49" fontId="33" fillId="17" borderId="0" xfId="0" applyNumberFormat="1" applyFont="1" applyFill="1" applyAlignment="1">
      <alignment vertical="center"/>
    </xf>
    <xf numFmtId="49" fontId="34" fillId="17" borderId="0" xfId="0" applyNumberFormat="1" applyFont="1" applyFill="1" applyAlignment="1">
      <alignment vertical="center"/>
    </xf>
    <xf numFmtId="0" fontId="0" fillId="17" borderId="0" xfId="0" applyFill="1" applyAlignment="1">
      <alignment vertical="center"/>
    </xf>
    <xf numFmtId="0" fontId="12" fillId="15" borderId="17" xfId="0" applyFont="1" applyFill="1" applyBorder="1" applyAlignment="1">
      <alignment vertical="center"/>
    </xf>
    <xf numFmtId="0" fontId="12" fillId="15" borderId="18" xfId="0" applyFont="1" applyFill="1" applyBorder="1" applyAlignment="1">
      <alignment vertical="center"/>
    </xf>
    <xf numFmtId="0" fontId="12" fillId="15" borderId="19" xfId="0" applyFont="1" applyFill="1" applyBorder="1" applyAlignment="1">
      <alignment vertical="center"/>
    </xf>
    <xf numFmtId="49" fontId="13" fillId="15" borderId="18" xfId="0" applyNumberFormat="1" applyFont="1" applyFill="1" applyBorder="1" applyAlignment="1">
      <alignment horizontal="center" vertical="center"/>
    </xf>
    <xf numFmtId="49" fontId="13" fillId="15" borderId="18" xfId="0" applyNumberFormat="1" applyFont="1" applyFill="1" applyBorder="1" applyAlignment="1">
      <alignment vertical="center"/>
    </xf>
    <xf numFmtId="49" fontId="13" fillId="15" borderId="18" xfId="0" applyNumberFormat="1" applyFont="1" applyFill="1" applyBorder="1" applyAlignment="1">
      <alignment horizontal="centerContinuous" vertical="center"/>
    </xf>
    <xf numFmtId="49" fontId="13" fillId="15" borderId="20" xfId="0" applyNumberFormat="1" applyFont="1" applyFill="1" applyBorder="1" applyAlignment="1">
      <alignment horizontal="centerContinuous" vertical="center"/>
    </xf>
    <xf numFmtId="49" fontId="17" fillId="15" borderId="18" xfId="0" applyNumberFormat="1" applyFont="1" applyFill="1" applyBorder="1" applyAlignment="1">
      <alignment vertical="center"/>
    </xf>
    <xf numFmtId="49" fontId="17" fillId="15" borderId="20" xfId="0" applyNumberFormat="1" applyFont="1" applyFill="1" applyBorder="1" applyAlignment="1">
      <alignment vertical="center"/>
    </xf>
    <xf numFmtId="49" fontId="12" fillId="15" borderId="18" xfId="0" applyNumberFormat="1" applyFont="1" applyFill="1" applyBorder="1" applyAlignment="1">
      <alignment horizontal="left" vertical="center"/>
    </xf>
    <xf numFmtId="49" fontId="12" fillId="0" borderId="18" xfId="0" applyNumberFormat="1" applyFont="1" applyBorder="1" applyAlignment="1">
      <alignment horizontal="left" vertical="center"/>
    </xf>
    <xf numFmtId="49" fontId="17" fillId="17" borderId="20" xfId="0" applyNumberFormat="1" applyFont="1" applyFill="1" applyBorder="1" applyAlignment="1">
      <alignment vertical="center"/>
    </xf>
    <xf numFmtId="49" fontId="4" fillId="0" borderId="0" xfId="0" applyNumberFormat="1" applyFont="1" applyAlignment="1">
      <alignment vertical="center"/>
    </xf>
    <xf numFmtId="49" fontId="4" fillId="0" borderId="21" xfId="0" applyNumberFormat="1" applyFont="1" applyBorder="1" applyAlignment="1">
      <alignment vertical="center"/>
    </xf>
    <xf numFmtId="49" fontId="4" fillId="0" borderId="10" xfId="0" applyNumberFormat="1" applyFont="1" applyBorder="1" applyAlignment="1">
      <alignment horizontal="right" vertical="center"/>
    </xf>
    <xf numFmtId="49" fontId="4" fillId="0" borderId="0" xfId="0" applyNumberFormat="1" applyFont="1" applyAlignment="1">
      <alignment horizontal="center" vertical="center"/>
    </xf>
    <xf numFmtId="49" fontId="4" fillId="17" borderId="0" xfId="0" applyNumberFormat="1" applyFont="1" applyFill="1" applyAlignment="1">
      <alignment horizontal="center" vertical="center"/>
    </xf>
    <xf numFmtId="49" fontId="18" fillId="0" borderId="0" xfId="0" applyNumberFormat="1" applyFont="1" applyAlignment="1">
      <alignment horizontal="center" vertical="center"/>
    </xf>
    <xf numFmtId="49" fontId="22" fillId="0" borderId="0" xfId="0" applyNumberFormat="1" applyFont="1" applyAlignment="1">
      <alignment vertical="center"/>
    </xf>
    <xf numFmtId="49" fontId="22" fillId="0" borderId="10" xfId="0" applyNumberFormat="1" applyFont="1" applyBorder="1" applyAlignment="1">
      <alignment vertical="center"/>
    </xf>
    <xf numFmtId="49" fontId="12" fillId="15" borderId="22" xfId="0" applyNumberFormat="1" applyFont="1" applyFill="1" applyBorder="1" applyAlignment="1">
      <alignment vertical="center"/>
    </xf>
    <xf numFmtId="49" fontId="22" fillId="15" borderId="10" xfId="0" applyNumberFormat="1" applyFont="1" applyFill="1" applyBorder="1" applyAlignment="1">
      <alignment vertical="center"/>
    </xf>
    <xf numFmtId="0" fontId="4" fillId="0" borderId="11" xfId="0" applyFont="1" applyBorder="1" applyAlignment="1">
      <alignment vertical="center"/>
    </xf>
    <xf numFmtId="49" fontId="22" fillId="0" borderId="11" xfId="0" applyNumberFormat="1" applyFont="1" applyBorder="1" applyAlignment="1">
      <alignment vertical="center"/>
    </xf>
    <xf numFmtId="49" fontId="4" fillId="0" borderId="11" xfId="0" applyNumberFormat="1" applyFont="1" applyBorder="1" applyAlignment="1">
      <alignment vertical="center"/>
    </xf>
    <xf numFmtId="49" fontId="22" fillId="0" borderId="15" xfId="0" applyNumberFormat="1" applyFont="1" applyBorder="1" applyAlignment="1">
      <alignment vertical="center"/>
    </xf>
    <xf numFmtId="49" fontId="4" fillId="0" borderId="23" xfId="0" applyNumberFormat="1" applyFont="1" applyBorder="1" applyAlignment="1">
      <alignment vertical="center"/>
    </xf>
    <xf numFmtId="49" fontId="4" fillId="0" borderId="15" xfId="0" applyNumberFormat="1" applyFont="1" applyBorder="1" applyAlignment="1">
      <alignment horizontal="right" vertical="center"/>
    </xf>
    <xf numFmtId="0" fontId="4" fillId="15" borderId="21" xfId="0" applyFont="1" applyFill="1" applyBorder="1" applyAlignment="1">
      <alignment vertical="center"/>
    </xf>
    <xf numFmtId="49" fontId="4" fillId="15" borderId="10" xfId="0" applyNumberFormat="1" applyFont="1" applyFill="1" applyBorder="1" applyAlignment="1">
      <alignment horizontal="right" vertical="center"/>
    </xf>
    <xf numFmtId="0" fontId="12" fillId="15" borderId="23" xfId="0" applyFont="1" applyFill="1" applyBorder="1" applyAlignment="1">
      <alignment vertical="center"/>
    </xf>
    <xf numFmtId="0" fontId="12" fillId="15" borderId="11" xfId="0" applyFont="1" applyFill="1" applyBorder="1" applyAlignment="1">
      <alignment vertical="center"/>
    </xf>
    <xf numFmtId="0" fontId="12" fillId="15" borderId="24" xfId="0" applyFont="1" applyFill="1" applyBorder="1" applyAlignment="1">
      <alignment vertical="center"/>
    </xf>
    <xf numFmtId="0" fontId="4" fillId="0" borderId="10" xfId="0" applyFont="1" applyBorder="1" applyAlignment="1">
      <alignment horizontal="right" vertical="center"/>
    </xf>
    <xf numFmtId="0" fontId="4" fillId="0" borderId="15" xfId="0" applyFont="1" applyBorder="1" applyAlignment="1">
      <alignment horizontal="right" vertical="center"/>
    </xf>
    <xf numFmtId="49" fontId="4" fillId="0" borderId="11" xfId="0" applyNumberFormat="1" applyFont="1" applyBorder="1" applyAlignment="1">
      <alignment horizontal="center" vertical="center"/>
    </xf>
    <xf numFmtId="0" fontId="4" fillId="17" borderId="11" xfId="0" applyFont="1" applyFill="1" applyBorder="1" applyAlignment="1">
      <alignment vertical="center"/>
    </xf>
    <xf numFmtId="49" fontId="4" fillId="17" borderId="11" xfId="0" applyNumberFormat="1" applyFont="1" applyFill="1" applyBorder="1" applyAlignment="1">
      <alignment horizontal="center" vertical="center"/>
    </xf>
    <xf numFmtId="49" fontId="4" fillId="17" borderId="15" xfId="0" applyNumberFormat="1" applyFont="1" applyFill="1" applyBorder="1" applyAlignment="1">
      <alignment vertical="center"/>
    </xf>
    <xf numFmtId="49" fontId="18" fillId="0" borderId="11" xfId="0" applyNumberFormat="1" applyFont="1" applyBorder="1" applyAlignment="1">
      <alignment horizontal="center" vertical="center"/>
    </xf>
    <xf numFmtId="0" fontId="30" fillId="19" borderId="15" xfId="0" applyFont="1" applyFill="1" applyBorder="1" applyAlignment="1">
      <alignment horizontal="right" vertical="center"/>
    </xf>
    <xf numFmtId="0" fontId="29" fillId="17" borderId="10" xfId="0" applyFont="1" applyFill="1" applyBorder="1" applyAlignment="1">
      <alignment vertical="center"/>
    </xf>
    <xf numFmtId="0" fontId="29" fillId="17" borderId="11" xfId="0" applyFont="1" applyFill="1" applyBorder="1" applyAlignment="1">
      <alignment vertical="center"/>
    </xf>
    <xf numFmtId="0" fontId="29" fillId="17" borderId="15" xfId="0" applyFont="1" applyFill="1" applyBorder="1" applyAlignment="1">
      <alignment vertical="center"/>
    </xf>
    <xf numFmtId="0" fontId="35" fillId="17" borderId="0" xfId="0" applyFont="1" applyFill="1" applyAlignment="1">
      <alignment horizontal="right" vertical="center"/>
    </xf>
    <xf numFmtId="0" fontId="36" fillId="0" borderId="0" xfId="0" applyFont="1" applyAlignment="1">
      <alignment vertical="center"/>
    </xf>
    <xf numFmtId="0" fontId="28" fillId="0" borderId="15" xfId="0" applyFont="1" applyBorder="1" applyAlignment="1">
      <alignment horizontal="right" vertical="center"/>
    </xf>
    <xf numFmtId="0" fontId="30" fillId="19" borderId="0" xfId="0" applyFont="1" applyFill="1" applyAlignment="1">
      <alignment horizontal="right" vertical="center"/>
    </xf>
    <xf numFmtId="0" fontId="38" fillId="15" borderId="0" xfId="0" applyFont="1" applyFill="1" applyAlignment="1">
      <alignment vertical="center"/>
    </xf>
    <xf numFmtId="0" fontId="39" fillId="15" borderId="0" xfId="0" applyFont="1" applyFill="1" applyAlignment="1">
      <alignment/>
    </xf>
    <xf numFmtId="0" fontId="39" fillId="0" borderId="0" xfId="0" applyFont="1" applyAlignment="1">
      <alignment/>
    </xf>
    <xf numFmtId="49" fontId="12" fillId="17" borderId="25" xfId="0" applyNumberFormat="1" applyFont="1" applyFill="1" applyBorder="1" applyAlignment="1">
      <alignment vertical="center"/>
    </xf>
    <xf numFmtId="0" fontId="28" fillId="0" borderId="0" xfId="0" applyFont="1" applyBorder="1" applyAlignment="1">
      <alignment vertical="center"/>
    </xf>
    <xf numFmtId="0" fontId="28" fillId="0" borderId="22" xfId="0" applyFont="1" applyBorder="1" applyAlignment="1">
      <alignment horizontal="center" vertical="center"/>
    </xf>
    <xf numFmtId="0" fontId="40" fillId="15" borderId="0" xfId="34" applyFont="1" applyFill="1" applyAlignment="1">
      <alignment horizontal="center"/>
    </xf>
    <xf numFmtId="14" fontId="10" fillId="0" borderId="9"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Followed Hyperlink" xfId="33"/>
    <cellStyle name="Hyperlink" xfId="34"/>
    <cellStyle name="Comma" xfId="35"/>
    <cellStyle name="Comma [0]" xfId="36"/>
    <cellStyle name="Εισαγωγή" xfId="37"/>
    <cellStyle name="Έλεγχος κελιού" xfId="38"/>
    <cellStyle name="Έμφαση1" xfId="39"/>
    <cellStyle name="Έμφαση2" xfId="40"/>
    <cellStyle name="Έμφαση3" xfId="41"/>
    <cellStyle name="Έμφαση4" xfId="42"/>
    <cellStyle name="Έμφαση5" xfId="43"/>
    <cellStyle name="Έμφαση6" xfId="44"/>
    <cellStyle name="Έξοδος" xfId="45"/>
    <cellStyle name="Επεξηγηματικό κείμενο" xfId="46"/>
    <cellStyle name="Επικεφαλίδα 1" xfId="47"/>
    <cellStyle name="Επικεφαλίδα 2" xfId="48"/>
    <cellStyle name="Επικεφαλίδα 3" xfId="49"/>
    <cellStyle name="Επικεφαλίδα 4" xfId="50"/>
    <cellStyle name="Κακό" xfId="51"/>
    <cellStyle name="Καλό"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dxfs count="11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47625</xdr:rowOff>
    </xdr:from>
    <xdr:to>
      <xdr:col>10</xdr:col>
      <xdr:colOff>542925</xdr:colOff>
      <xdr:row>25</xdr:row>
      <xdr:rowOff>142875</xdr:rowOff>
    </xdr:to>
    <xdr:sp>
      <xdr:nvSpPr>
        <xdr:cNvPr id="1" name="Text Box 1"/>
        <xdr:cNvSpPr txBox="1">
          <a:spLocks noChangeArrowheads="1"/>
        </xdr:cNvSpPr>
      </xdr:nvSpPr>
      <xdr:spPr>
        <a:xfrm>
          <a:off x="19050" y="885825"/>
          <a:ext cx="6619875" cy="3819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DATES
</a:t>
          </a:r>
          <a:r>
            <a:rPr lang="en-US" cap="none" sz="1000" b="1" i="0" u="none" baseline="0">
              <a:solidFill>
                <a:srgbClr val="FF0000"/>
              </a:solidFill>
              <a:latin typeface="Arial"/>
              <a:ea typeface="Arial"/>
              <a:cs typeface="Arial"/>
            </a:rPr>
            <a:t>In most sheets the standard Date Format is "dd/mm/yy", for example: 07/05/04 for 07 May 2004.</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some sheets, mainly the Player Lists and Acceptance Preparation sheets, the Date of Birth of the players must be entered. At the top of these sheets are three button indicating different date formats:
</a:t>
          </a:r>
          <a:r>
            <a:rPr lang="en-US" cap="none" sz="1000" b="1" i="0" u="none" baseline="0">
              <a:solidFill>
                <a:srgbClr val="000000"/>
              </a:solidFill>
              <a:latin typeface="Arial"/>
              <a:ea typeface="Arial"/>
              <a:cs typeface="Arial"/>
            </a:rPr>
            <a:t>"dd mmm yy"</a:t>
          </a:r>
          <a:r>
            <a:rPr lang="en-US" cap="none" sz="1000" b="0" i="0" u="none" baseline="0">
              <a:solidFill>
                <a:srgbClr val="000000"/>
              </a:solidFill>
              <a:latin typeface="Arial"/>
              <a:ea typeface="Arial"/>
              <a:cs typeface="Arial"/>
            </a:rPr>
            <a:t>   corresponding to 07 May 04 (European style, date before month, with month as three letters)
</a:t>
          </a:r>
          <a:r>
            <a:rPr lang="en-US" cap="none" sz="1000" b="1" i="0" u="none" baseline="0">
              <a:solidFill>
                <a:srgbClr val="000000"/>
              </a:solidFill>
              <a:latin typeface="Arial"/>
              <a:ea typeface="Arial"/>
              <a:cs typeface="Arial"/>
            </a:rPr>
            <a:t>"dd/mm/yy" </a:t>
          </a:r>
          <a:r>
            <a:rPr lang="en-US" cap="none" sz="1000" b="0" i="0" u="none" baseline="0">
              <a:solidFill>
                <a:srgbClr val="000000"/>
              </a:solidFill>
              <a:latin typeface="Arial"/>
              <a:ea typeface="Arial"/>
              <a:cs typeface="Arial"/>
            </a:rPr>
            <a:t>     corresponding to 07/05/04 (European style, date before month, with month in two digits)
</a:t>
          </a:r>
          <a:r>
            <a:rPr lang="en-US" cap="none" sz="1000" b="1" i="0" u="none" baseline="0">
              <a:solidFill>
                <a:srgbClr val="000000"/>
              </a:solidFill>
              <a:latin typeface="Arial"/>
              <a:ea typeface="Arial"/>
              <a:cs typeface="Arial"/>
            </a:rPr>
            <a:t>"mm/dd/yy"</a:t>
          </a:r>
          <a:r>
            <a:rPr lang="en-US" cap="none" sz="1000" b="0" i="0" u="none" baseline="0">
              <a:solidFill>
                <a:srgbClr val="000000"/>
              </a:solidFill>
              <a:latin typeface="Arial"/>
              <a:ea typeface="Arial"/>
              <a:cs typeface="Arial"/>
            </a:rPr>
            <a:t>      corresponding to 05/07/04 (US style, Month before date, with month in two digits)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entering data, select the setting corresponding to your system settings (European or 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Before transmission to the ITF it is mandatory to set the dates to European style.
</a:t>
          </a:r>
          <a:r>
            <a:rPr lang="en-US" cap="none" sz="1000" b="0" i="0" u="none" baseline="0">
              <a:solidFill>
                <a:srgbClr val="000000"/>
              </a:solidFill>
              <a:latin typeface="Arial"/>
              <a:ea typeface="Arial"/>
              <a:cs typeface="Arial"/>
            </a:rPr>
            <a:t>You may use the "dd mmm yy" version (with Month in three letters) only if the Months are displayed in English; otherwise use the "dd/mm/yy" setting. The "mm/dd/yy" version must not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NAMES</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all players on the ITF Junior Ranking lists all names must appear as in these Ranking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name is spelt incorrectly in the ranking list, please email ITF Rankings and ask them to change the spelling. Until you have received confirmation that the spelling has been corrected you still must use the spelling of the ranking lists.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procedures will speed up registration and accuracy of the rankings lists. Thank you for your co-operation!</a:t>
          </a:r>
        </a:p>
      </xdr:txBody>
    </xdr:sp>
    <xdr:clientData/>
  </xdr:twoCellAnchor>
  <xdr:oneCellAnchor>
    <xdr:from>
      <xdr:col>4</xdr:col>
      <xdr:colOff>514350</xdr:colOff>
      <xdr:row>0</xdr:row>
      <xdr:rowOff>190500</xdr:rowOff>
    </xdr:from>
    <xdr:ext cx="714375" cy="428625"/>
    <xdr:sp>
      <xdr:nvSpPr>
        <xdr:cNvPr id="2" name="AutoShape 2"/>
        <xdr:cNvSpPr>
          <a:spLocks noChangeAspect="1"/>
        </xdr:cNvSpPr>
      </xdr:nvSpPr>
      <xdr:spPr>
        <a:xfrm>
          <a:off x="2952750" y="190500"/>
          <a:ext cx="71437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609600</xdr:colOff>
      <xdr:row>0</xdr:row>
      <xdr:rowOff>200025</xdr:rowOff>
    </xdr:from>
    <xdr:ext cx="619125" cy="419100"/>
    <xdr:sp>
      <xdr:nvSpPr>
        <xdr:cNvPr id="3" name="AutoShape 3"/>
        <xdr:cNvSpPr>
          <a:spLocks noChangeAspect="1"/>
        </xdr:cNvSpPr>
      </xdr:nvSpPr>
      <xdr:spPr>
        <a:xfrm>
          <a:off x="2438400" y="200025"/>
          <a:ext cx="6191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9</xdr:col>
      <xdr:colOff>438150</xdr:colOff>
      <xdr:row>0</xdr:row>
      <xdr:rowOff>9525</xdr:rowOff>
    </xdr:from>
    <xdr:to>
      <xdr:col>10</xdr:col>
      <xdr:colOff>542925</xdr:colOff>
      <xdr:row>0</xdr:row>
      <xdr:rowOff>438150</xdr:rowOff>
    </xdr:to>
    <xdr:pic>
      <xdr:nvPicPr>
        <xdr:cNvPr id="4" name="Picture 4"/>
        <xdr:cNvPicPr preferRelativeResize="1">
          <a:picLocks noChangeAspect="1"/>
        </xdr:cNvPicPr>
      </xdr:nvPicPr>
      <xdr:blipFill>
        <a:blip r:embed="rId1"/>
        <a:stretch>
          <a:fillRect/>
        </a:stretch>
      </xdr:blipFill>
      <xdr:spPr>
        <a:xfrm>
          <a:off x="5924550" y="9525"/>
          <a:ext cx="7143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2"/>
  <dimension ref="A1:K30"/>
  <sheetViews>
    <sheetView showGridLines="0" zoomScalePageLayoutView="0" workbookViewId="0" topLeftCell="A1">
      <selection activeCell="A27" sqref="A27:K27"/>
    </sheetView>
  </sheetViews>
  <sheetFormatPr defaultColWidth="9.140625" defaultRowHeight="12.75"/>
  <sheetData>
    <row r="1" spans="1:11" s="1" customFormat="1" ht="42.75" customHeight="1">
      <c r="A1" s="139" t="s">
        <v>18</v>
      </c>
      <c r="B1" s="139"/>
      <c r="C1" s="139"/>
      <c r="D1" s="3"/>
      <c r="E1" s="2"/>
      <c r="F1" s="3"/>
      <c r="G1" s="3"/>
      <c r="H1" s="3"/>
      <c r="I1" s="3"/>
      <c r="J1" s="3"/>
      <c r="K1" s="3"/>
    </row>
    <row r="2" spans="1:11" s="141" customFormat="1" ht="23.25">
      <c r="A2" s="140" t="s">
        <v>16</v>
      </c>
      <c r="B2" s="140"/>
      <c r="C2" s="140"/>
      <c r="D2" s="140"/>
      <c r="E2" s="140"/>
      <c r="F2" s="140"/>
      <c r="G2" s="140"/>
      <c r="H2" s="140"/>
      <c r="I2" s="140"/>
      <c r="J2" s="140"/>
      <c r="K2" s="140"/>
    </row>
    <row r="3" spans="1:11" ht="12.75">
      <c r="A3" s="7"/>
      <c r="B3" s="7"/>
      <c r="C3" s="7"/>
      <c r="D3" s="7"/>
      <c r="E3" s="7"/>
      <c r="F3" s="7"/>
      <c r="G3" s="7"/>
      <c r="H3" s="7"/>
      <c r="I3" s="7"/>
      <c r="J3" s="7"/>
      <c r="K3" s="7"/>
    </row>
    <row r="4" spans="1:11" ht="12.75">
      <c r="A4" s="7"/>
      <c r="B4" s="7"/>
      <c r="C4" s="7"/>
      <c r="D4" s="7"/>
      <c r="E4" s="7"/>
      <c r="F4" s="7"/>
      <c r="G4" s="7"/>
      <c r="H4" s="7"/>
      <c r="I4" s="7"/>
      <c r="J4" s="7"/>
      <c r="K4" s="7"/>
    </row>
    <row r="5" spans="1:11" ht="12.75">
      <c r="A5" s="7"/>
      <c r="B5" s="7"/>
      <c r="C5" s="7"/>
      <c r="D5" s="7"/>
      <c r="E5" s="7"/>
      <c r="F5" s="7"/>
      <c r="G5" s="7"/>
      <c r="H5" s="7"/>
      <c r="I5" s="7"/>
      <c r="J5" s="7"/>
      <c r="K5" s="7"/>
    </row>
    <row r="6" spans="1:11" ht="12.75">
      <c r="A6" s="7"/>
      <c r="B6" s="7"/>
      <c r="C6" s="7"/>
      <c r="D6" s="7"/>
      <c r="E6" s="7"/>
      <c r="F6" s="7"/>
      <c r="G6" s="7"/>
      <c r="H6" s="7"/>
      <c r="I6" s="7"/>
      <c r="J6" s="7"/>
      <c r="K6" s="7"/>
    </row>
    <row r="7" spans="1:11" ht="12.75">
      <c r="A7" s="7"/>
      <c r="B7" s="7"/>
      <c r="C7" s="7"/>
      <c r="D7" s="7"/>
      <c r="E7" s="7"/>
      <c r="F7" s="7"/>
      <c r="G7" s="7"/>
      <c r="H7" s="7"/>
      <c r="I7" s="7"/>
      <c r="J7" s="7"/>
      <c r="K7" s="7"/>
    </row>
    <row r="8" spans="1:11" ht="12.75">
      <c r="A8" s="7"/>
      <c r="B8" s="7"/>
      <c r="C8" s="7"/>
      <c r="D8" s="7"/>
      <c r="E8" s="7"/>
      <c r="F8" s="7"/>
      <c r="G8" s="7"/>
      <c r="H8" s="7"/>
      <c r="I8" s="7"/>
      <c r="J8" s="7"/>
      <c r="K8" s="7"/>
    </row>
    <row r="9" spans="1:11" ht="12.75">
      <c r="A9" s="7"/>
      <c r="B9" s="7"/>
      <c r="C9" s="7"/>
      <c r="D9" s="7"/>
      <c r="E9" s="7"/>
      <c r="F9" s="7"/>
      <c r="G9" s="7"/>
      <c r="H9" s="7"/>
      <c r="I9" s="7"/>
      <c r="J9" s="7"/>
      <c r="K9" s="7"/>
    </row>
    <row r="10" spans="1:11" ht="12.75">
      <c r="A10" s="7"/>
      <c r="B10" s="7"/>
      <c r="C10" s="7"/>
      <c r="D10" s="7"/>
      <c r="E10" s="7"/>
      <c r="F10" s="7"/>
      <c r="G10" s="7"/>
      <c r="H10" s="7"/>
      <c r="I10" s="7"/>
      <c r="J10" s="7"/>
      <c r="K10" s="7"/>
    </row>
    <row r="11" spans="1:11" ht="12.75">
      <c r="A11" s="7"/>
      <c r="B11" s="7"/>
      <c r="C11" s="7"/>
      <c r="D11" s="7"/>
      <c r="E11" s="7"/>
      <c r="F11" s="7"/>
      <c r="G11" s="7"/>
      <c r="H11" s="7"/>
      <c r="I11" s="7"/>
      <c r="J11" s="7"/>
      <c r="K11" s="7"/>
    </row>
    <row r="12" spans="1:11" ht="12.75">
      <c r="A12" s="7"/>
      <c r="B12" s="7"/>
      <c r="C12" s="7"/>
      <c r="D12" s="7"/>
      <c r="E12" s="7"/>
      <c r="F12" s="7"/>
      <c r="G12" s="7"/>
      <c r="H12" s="7"/>
      <c r="I12" s="7"/>
      <c r="J12" s="7"/>
      <c r="K12" s="7"/>
    </row>
    <row r="13" spans="1:11" ht="12.75">
      <c r="A13" s="7"/>
      <c r="B13" s="7"/>
      <c r="C13" s="7"/>
      <c r="D13" s="7"/>
      <c r="E13" s="7"/>
      <c r="F13" s="7"/>
      <c r="G13" s="7"/>
      <c r="H13" s="7"/>
      <c r="I13" s="7"/>
      <c r="J13" s="7"/>
      <c r="K13" s="7"/>
    </row>
    <row r="14" spans="1:11" ht="12.75">
      <c r="A14" s="7"/>
      <c r="B14" s="7"/>
      <c r="C14" s="7"/>
      <c r="D14" s="7"/>
      <c r="E14" s="7"/>
      <c r="F14" s="7"/>
      <c r="G14" s="7"/>
      <c r="H14" s="7"/>
      <c r="I14" s="7"/>
      <c r="J14" s="7"/>
      <c r="K14" s="7"/>
    </row>
    <row r="15" spans="1:11" ht="12.75">
      <c r="A15" s="7"/>
      <c r="B15" s="7"/>
      <c r="C15" s="7"/>
      <c r="D15" s="7"/>
      <c r="E15" s="7"/>
      <c r="F15" s="7"/>
      <c r="G15" s="7"/>
      <c r="H15" s="7"/>
      <c r="I15" s="7"/>
      <c r="J15" s="7"/>
      <c r="K15" s="7"/>
    </row>
    <row r="16" spans="1:11" ht="12.75">
      <c r="A16" s="7"/>
      <c r="B16" s="7"/>
      <c r="C16" s="7"/>
      <c r="D16" s="7"/>
      <c r="E16" s="7"/>
      <c r="F16" s="7"/>
      <c r="G16" s="7"/>
      <c r="H16" s="7"/>
      <c r="I16" s="7"/>
      <c r="J16" s="7"/>
      <c r="K16" s="7"/>
    </row>
    <row r="17" spans="1:11" ht="12.75">
      <c r="A17" s="7"/>
      <c r="B17" s="7"/>
      <c r="C17" s="7"/>
      <c r="D17" s="7"/>
      <c r="E17" s="7"/>
      <c r="F17" s="7"/>
      <c r="G17" s="7"/>
      <c r="H17" s="7"/>
      <c r="I17" s="7"/>
      <c r="J17" s="7"/>
      <c r="K17" s="7"/>
    </row>
    <row r="18" spans="1:11" ht="12.75">
      <c r="A18" s="7"/>
      <c r="B18" s="7"/>
      <c r="C18" s="7"/>
      <c r="D18" s="7"/>
      <c r="E18" s="7"/>
      <c r="F18" s="7"/>
      <c r="G18" s="7"/>
      <c r="H18" s="7"/>
      <c r="I18" s="7"/>
      <c r="J18" s="7"/>
      <c r="K18" s="7"/>
    </row>
    <row r="19" spans="1:11" ht="12.75">
      <c r="A19" s="7"/>
      <c r="B19" s="7"/>
      <c r="C19" s="7"/>
      <c r="D19" s="7"/>
      <c r="E19" s="7"/>
      <c r="F19" s="7"/>
      <c r="G19" s="7"/>
      <c r="H19" s="7"/>
      <c r="I19" s="7"/>
      <c r="J19" s="7"/>
      <c r="K19" s="7"/>
    </row>
    <row r="20" spans="1:11" ht="12.75">
      <c r="A20" s="7"/>
      <c r="B20" s="7"/>
      <c r="C20" s="7"/>
      <c r="D20" s="7"/>
      <c r="E20" s="7"/>
      <c r="F20" s="7"/>
      <c r="G20" s="7"/>
      <c r="H20" s="7"/>
      <c r="I20" s="7"/>
      <c r="J20" s="7"/>
      <c r="K20" s="7"/>
    </row>
    <row r="21" spans="1:11" ht="12.75">
      <c r="A21" s="7"/>
      <c r="B21" s="7"/>
      <c r="C21" s="7"/>
      <c r="D21" s="7"/>
      <c r="E21" s="7"/>
      <c r="F21" s="7"/>
      <c r="G21" s="7"/>
      <c r="H21" s="7"/>
      <c r="I21" s="7"/>
      <c r="J21" s="7"/>
      <c r="K21" s="7"/>
    </row>
    <row r="22" spans="1:11" ht="12.75">
      <c r="A22" s="7"/>
      <c r="B22" s="7"/>
      <c r="C22" s="7"/>
      <c r="D22" s="7"/>
      <c r="E22" s="7"/>
      <c r="F22" s="7"/>
      <c r="G22" s="7"/>
      <c r="H22" s="7"/>
      <c r="I22" s="7"/>
      <c r="J22" s="7"/>
      <c r="K22" s="7"/>
    </row>
    <row r="23" spans="1:11" ht="12.75">
      <c r="A23" s="7"/>
      <c r="B23" s="7"/>
      <c r="C23" s="7"/>
      <c r="D23" s="7"/>
      <c r="E23" s="7"/>
      <c r="F23" s="7"/>
      <c r="G23" s="7"/>
      <c r="H23" s="7"/>
      <c r="I23" s="7"/>
      <c r="J23" s="7"/>
      <c r="K23" s="7"/>
    </row>
    <row r="24" spans="1:11" ht="12.75">
      <c r="A24" s="7"/>
      <c r="B24" s="7"/>
      <c r="C24" s="7"/>
      <c r="D24" s="7"/>
      <c r="E24" s="7"/>
      <c r="F24" s="7"/>
      <c r="G24" s="7"/>
      <c r="H24" s="7"/>
      <c r="I24" s="7"/>
      <c r="J24" s="7"/>
      <c r="K24" s="7"/>
    </row>
    <row r="25" spans="1:11" ht="12.75">
      <c r="A25" s="7"/>
      <c r="B25" s="7"/>
      <c r="C25" s="7"/>
      <c r="D25" s="7"/>
      <c r="E25" s="7"/>
      <c r="F25" s="7"/>
      <c r="G25" s="7"/>
      <c r="H25" s="7"/>
      <c r="I25" s="7"/>
      <c r="J25" s="7"/>
      <c r="K25" s="7"/>
    </row>
    <row r="26" spans="1:11" ht="12.75">
      <c r="A26" s="7"/>
      <c r="B26" s="7"/>
      <c r="C26" s="7"/>
      <c r="D26" s="7"/>
      <c r="E26" s="7"/>
      <c r="F26" s="7"/>
      <c r="G26" s="7"/>
      <c r="H26" s="7"/>
      <c r="I26" s="7"/>
      <c r="J26" s="7"/>
      <c r="K26" s="7"/>
    </row>
    <row r="27" spans="1:11" ht="21.75" customHeight="1">
      <c r="A27" s="145" t="s">
        <v>17</v>
      </c>
      <c r="B27" s="145"/>
      <c r="C27" s="145"/>
      <c r="D27" s="145"/>
      <c r="E27" s="145"/>
      <c r="F27" s="145"/>
      <c r="G27" s="145"/>
      <c r="H27" s="145"/>
      <c r="I27" s="145"/>
      <c r="J27" s="145"/>
      <c r="K27" s="145"/>
    </row>
    <row r="28" spans="1:11" ht="12.75">
      <c r="A28" s="7"/>
      <c r="B28" s="7"/>
      <c r="C28" s="7"/>
      <c r="D28" s="7"/>
      <c r="E28" s="7"/>
      <c r="F28" s="7"/>
      <c r="G28" s="7"/>
      <c r="H28" s="7"/>
      <c r="I28" s="7"/>
      <c r="J28" s="7"/>
      <c r="K28" s="7"/>
    </row>
    <row r="29" spans="1:11" ht="12.75">
      <c r="A29" s="7"/>
      <c r="B29" s="7"/>
      <c r="C29" s="7"/>
      <c r="D29" s="7"/>
      <c r="E29" s="7"/>
      <c r="F29" s="7"/>
      <c r="G29" s="7"/>
      <c r="H29" s="7"/>
      <c r="I29" s="7"/>
      <c r="J29" s="7"/>
      <c r="K29" s="7"/>
    </row>
    <row r="30" spans="1:11" ht="12.75">
      <c r="A30" s="7"/>
      <c r="B30" s="7"/>
      <c r="C30" s="7"/>
      <c r="D30" s="7"/>
      <c r="E30" s="7"/>
      <c r="F30" s="7"/>
      <c r="G30" s="7"/>
      <c r="H30" s="7"/>
      <c r="I30" s="7"/>
      <c r="J30" s="7"/>
      <c r="K30" s="7"/>
    </row>
  </sheetData>
  <sheetProtection/>
  <mergeCells count="1">
    <mergeCell ref="A27:K27"/>
  </mergeCells>
  <hyperlinks>
    <hyperlink ref="A27:K27" location="'Week SetUp'!A3" display="NEXT: Go to Week SetUp"/>
  </hyperlink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40">
    <pageSetUpPr fitToPage="1"/>
  </sheetPr>
  <dimension ref="A1:T79"/>
  <sheetViews>
    <sheetView showGridLines="0" showZeros="0" tabSelected="1" zoomScalePageLayoutView="0" workbookViewId="0" topLeftCell="A1">
      <selection activeCell="L39" sqref="L3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3" customWidth="1"/>
    <col min="10" max="10" width="10.7109375" style="0" customWidth="1"/>
    <col min="11" max="11" width="1.7109375" style="23" customWidth="1"/>
    <col min="12" max="12" width="10.7109375" style="0" customWidth="1"/>
    <col min="13" max="13" width="1.7109375" style="24" customWidth="1"/>
    <col min="14" max="14" width="10.7109375" style="0" customWidth="1"/>
    <col min="15" max="15" width="1.7109375" style="23" customWidth="1"/>
    <col min="16" max="16" width="10.7109375" style="0" customWidth="1"/>
    <col min="17" max="17" width="0.13671875" style="24" customWidth="1"/>
    <col min="18" max="18" width="0" style="0" hidden="1" customWidth="1"/>
    <col min="19" max="19" width="8.7109375" style="0" customWidth="1"/>
    <col min="20" max="20" width="9.140625" style="0" hidden="1" customWidth="1"/>
  </cols>
  <sheetData>
    <row r="1" spans="1:17" s="25" customFormat="1" ht="21.75" customHeight="1">
      <c r="A1" s="15" t="s">
        <v>47</v>
      </c>
      <c r="B1" s="15"/>
      <c r="C1" s="26"/>
      <c r="D1" s="26"/>
      <c r="E1" s="26"/>
      <c r="F1" s="26" t="s">
        <v>48</v>
      </c>
      <c r="G1" s="26"/>
      <c r="I1" s="27"/>
      <c r="J1" s="22" t="s">
        <v>43</v>
      </c>
      <c r="K1" s="22"/>
      <c r="L1" s="16"/>
      <c r="M1" s="27"/>
      <c r="N1" s="27" t="s">
        <v>1</v>
      </c>
      <c r="O1" s="27"/>
      <c r="P1" s="26"/>
      <c r="Q1" s="27"/>
    </row>
    <row r="2" spans="1:17" s="20" customFormat="1" ht="12.75">
      <c r="A2" s="17" t="e">
        <f>#REF!</f>
        <v>#REF!</v>
      </c>
      <c r="B2" s="17"/>
      <c r="C2" s="17"/>
      <c r="D2" s="17"/>
      <c r="E2" s="17"/>
      <c r="F2" s="28"/>
      <c r="G2" s="21"/>
      <c r="H2" s="21"/>
      <c r="I2" s="29"/>
      <c r="J2" s="22" t="s">
        <v>41</v>
      </c>
      <c r="K2" s="22"/>
      <c r="L2" s="22"/>
      <c r="M2" s="29"/>
      <c r="N2" s="21"/>
      <c r="O2" s="29"/>
      <c r="P2" s="21"/>
      <c r="Q2" s="29"/>
    </row>
    <row r="3" spans="1:17" s="5" customFormat="1" ht="11.25" customHeight="1">
      <c r="A3" s="9" t="s">
        <v>19</v>
      </c>
      <c r="B3" s="9"/>
      <c r="C3" s="9"/>
      <c r="D3" s="9"/>
      <c r="E3" s="9"/>
      <c r="F3" s="9" t="s">
        <v>20</v>
      </c>
      <c r="G3" s="9"/>
      <c r="H3" s="9"/>
      <c r="I3" s="30"/>
      <c r="J3" s="9" t="s">
        <v>21</v>
      </c>
      <c r="K3" s="30"/>
      <c r="L3" s="9"/>
      <c r="M3" s="30"/>
      <c r="N3" s="9"/>
      <c r="O3" s="30"/>
      <c r="P3" s="9"/>
      <c r="Q3" s="10" t="s">
        <v>22</v>
      </c>
    </row>
    <row r="4" spans="1:17" s="6" customFormat="1" ht="11.25" customHeight="1" thickBot="1">
      <c r="A4" s="146" t="s">
        <v>49</v>
      </c>
      <c r="B4" s="146"/>
      <c r="C4" s="146"/>
      <c r="D4" s="31"/>
      <c r="E4" s="31"/>
      <c r="F4" s="31" t="s">
        <v>50</v>
      </c>
      <c r="G4" s="19"/>
      <c r="H4" s="31"/>
      <c r="I4" s="32"/>
      <c r="J4" s="33" t="s">
        <v>45</v>
      </c>
      <c r="K4" s="32"/>
      <c r="L4" s="34" t="e">
        <f>#REF!</f>
        <v>#REF!</v>
      </c>
      <c r="M4" s="32"/>
      <c r="N4" s="31"/>
      <c r="O4" s="32"/>
      <c r="P4" s="31" t="s">
        <v>46</v>
      </c>
      <c r="Q4" s="12"/>
    </row>
    <row r="5" spans="1:17" s="5" customFormat="1" ht="9.75">
      <c r="A5" s="35"/>
      <c r="B5" s="36" t="s">
        <v>2</v>
      </c>
      <c r="C5" s="36" t="s">
        <v>25</v>
      </c>
      <c r="D5" s="36" t="s">
        <v>3</v>
      </c>
      <c r="E5" s="37" t="s">
        <v>23</v>
      </c>
      <c r="F5" s="37" t="s">
        <v>24</v>
      </c>
      <c r="G5" s="37"/>
      <c r="H5" s="37" t="s">
        <v>20</v>
      </c>
      <c r="I5" s="37"/>
      <c r="J5" s="36" t="s">
        <v>26</v>
      </c>
      <c r="K5" s="38"/>
      <c r="L5" s="36" t="s">
        <v>29</v>
      </c>
      <c r="M5" s="38"/>
      <c r="N5" s="36" t="s">
        <v>27</v>
      </c>
      <c r="O5" s="38"/>
      <c r="P5" s="36" t="s">
        <v>28</v>
      </c>
      <c r="Q5" s="39"/>
    </row>
    <row r="6" spans="1:17" s="5" customFormat="1" ht="3.75" customHeight="1" thickBot="1">
      <c r="A6" s="40"/>
      <c r="B6" s="41"/>
      <c r="C6" s="18"/>
      <c r="D6" s="41"/>
      <c r="E6" s="42"/>
      <c r="F6" s="42"/>
      <c r="G6" s="43"/>
      <c r="H6" s="42"/>
      <c r="I6" s="44"/>
      <c r="J6" s="41"/>
      <c r="K6" s="44"/>
      <c r="L6" s="41"/>
      <c r="M6" s="44"/>
      <c r="N6" s="41"/>
      <c r="O6" s="44"/>
      <c r="P6" s="41"/>
      <c r="Q6" s="45"/>
    </row>
    <row r="7" spans="1:20" s="8" customFormat="1" ht="10.5" customHeight="1">
      <c r="A7" s="46">
        <v>1</v>
      </c>
      <c r="B7" s="47">
        <f>IF($D7="","",VLOOKUP($D7,#REF!,15))</f>
      </c>
      <c r="C7" s="47">
        <f>IF($D7="","",VLOOKUP($D7,#REF!,16))</f>
      </c>
      <c r="D7" s="48"/>
      <c r="E7" s="49" t="s">
        <v>57</v>
      </c>
      <c r="F7" s="49" t="s">
        <v>58</v>
      </c>
      <c r="G7" s="49"/>
      <c r="H7" s="49" t="s">
        <v>51</v>
      </c>
      <c r="I7" s="51"/>
      <c r="J7" s="50"/>
      <c r="K7" s="50"/>
      <c r="L7" s="50"/>
      <c r="M7" s="50"/>
      <c r="N7" s="52"/>
      <c r="O7" s="53"/>
      <c r="P7" s="54"/>
      <c r="Q7" s="55"/>
      <c r="R7" s="56"/>
      <c r="T7" s="57" t="e">
        <f>#REF!</f>
        <v>#REF!</v>
      </c>
    </row>
    <row r="8" spans="1:20" s="8" customFormat="1" ht="9" customHeight="1">
      <c r="A8" s="58"/>
      <c r="B8" s="59"/>
      <c r="C8" s="59"/>
      <c r="D8" s="59"/>
      <c r="E8" s="60"/>
      <c r="F8" s="60"/>
      <c r="G8" s="61"/>
      <c r="H8" s="62" t="s">
        <v>0</v>
      </c>
      <c r="I8" s="63"/>
      <c r="J8" s="49" t="s">
        <v>57</v>
      </c>
      <c r="K8" s="64"/>
      <c r="L8" s="50"/>
      <c r="M8" s="50"/>
      <c r="N8" s="52"/>
      <c r="O8" s="53"/>
      <c r="P8" s="54"/>
      <c r="Q8" s="55"/>
      <c r="R8" s="56"/>
      <c r="T8" s="65" t="e">
        <f>#REF!</f>
        <v>#REF!</v>
      </c>
    </row>
    <row r="9" spans="1:20" s="8" customFormat="1" ht="9" customHeight="1">
      <c r="A9" s="58">
        <v>2</v>
      </c>
      <c r="B9" s="47">
        <f>IF($D9="","",VLOOKUP($D9,#REF!,15))</f>
      </c>
      <c r="C9" s="47">
        <f>IF($D9="","",VLOOKUP($D9,#REF!,16))</f>
      </c>
      <c r="D9" s="48"/>
      <c r="E9" s="66" t="s">
        <v>53</v>
      </c>
      <c r="F9" s="66">
        <f>IF($D9="","",VLOOKUP($D9,#REF!,3))</f>
      </c>
      <c r="G9" s="66"/>
      <c r="H9" s="66">
        <f>IF($D9="","",VLOOKUP($D9,#REF!,4))</f>
      </c>
      <c r="I9" s="67"/>
      <c r="J9" s="50"/>
      <c r="K9" s="68"/>
      <c r="L9" s="50"/>
      <c r="M9" s="50"/>
      <c r="N9" s="52"/>
      <c r="O9" s="53"/>
      <c r="P9" s="54"/>
      <c r="Q9" s="55"/>
      <c r="R9" s="56"/>
      <c r="T9" s="65" t="e">
        <f>#REF!</f>
        <v>#REF!</v>
      </c>
    </row>
    <row r="10" spans="1:20" s="8" customFormat="1" ht="9" customHeight="1">
      <c r="A10" s="58"/>
      <c r="B10" s="59"/>
      <c r="C10" s="59"/>
      <c r="D10" s="69"/>
      <c r="E10" s="60"/>
      <c r="F10" s="60"/>
      <c r="G10" s="61"/>
      <c r="H10" s="60"/>
      <c r="I10" s="70"/>
      <c r="J10" s="62" t="s">
        <v>0</v>
      </c>
      <c r="K10" s="71"/>
      <c r="L10" s="64" t="s">
        <v>57</v>
      </c>
      <c r="M10" s="72"/>
      <c r="N10" s="73"/>
      <c r="O10" s="73"/>
      <c r="P10" s="54"/>
      <c r="Q10" s="55"/>
      <c r="R10" s="56"/>
      <c r="T10" s="65" t="e">
        <f>#REF!</f>
        <v>#REF!</v>
      </c>
    </row>
    <row r="11" spans="1:20" s="8" customFormat="1" ht="9" customHeight="1">
      <c r="A11" s="58">
        <v>3</v>
      </c>
      <c r="B11" s="47">
        <f>IF($D11="","",VLOOKUP($D11,#REF!,15))</f>
      </c>
      <c r="C11" s="47">
        <f>IF($D11="","",VLOOKUP($D11,#REF!,16))</f>
      </c>
      <c r="D11" s="48"/>
      <c r="E11" s="66" t="s">
        <v>73</v>
      </c>
      <c r="F11" s="66" t="s">
        <v>74</v>
      </c>
      <c r="G11" s="66"/>
      <c r="H11" s="66" t="s">
        <v>44</v>
      </c>
      <c r="I11" s="51"/>
      <c r="J11" s="50"/>
      <c r="K11" s="74"/>
      <c r="L11" s="70" t="s">
        <v>98</v>
      </c>
      <c r="M11" s="75"/>
      <c r="N11" s="73"/>
      <c r="O11" s="73"/>
      <c r="P11" s="54"/>
      <c r="Q11" s="55"/>
      <c r="R11" s="56"/>
      <c r="T11" s="65" t="e">
        <f>#REF!</f>
        <v>#REF!</v>
      </c>
    </row>
    <row r="12" spans="1:20" s="8" customFormat="1" ht="9" customHeight="1">
      <c r="A12" s="58"/>
      <c r="B12" s="59"/>
      <c r="C12" s="59"/>
      <c r="D12" s="69"/>
      <c r="E12" s="60"/>
      <c r="F12" s="60"/>
      <c r="G12" s="61"/>
      <c r="H12" s="62" t="s">
        <v>0</v>
      </c>
      <c r="I12" s="63"/>
      <c r="J12" s="66" t="s">
        <v>73</v>
      </c>
      <c r="K12" s="76"/>
      <c r="L12" s="50"/>
      <c r="M12" s="75"/>
      <c r="N12" s="73"/>
      <c r="O12" s="73"/>
      <c r="P12" s="54"/>
      <c r="Q12" s="55"/>
      <c r="R12" s="56"/>
      <c r="T12" s="65" t="e">
        <f>#REF!</f>
        <v>#REF!</v>
      </c>
    </row>
    <row r="13" spans="1:20" s="8" customFormat="1" ht="9" customHeight="1">
      <c r="A13" s="58">
        <v>4</v>
      </c>
      <c r="B13" s="47">
        <f>IF($D13="","",VLOOKUP($D13,#REF!,15))</f>
      </c>
      <c r="C13" s="47">
        <f>IF($D13="","",VLOOKUP($D13,#REF!,16))</f>
      </c>
      <c r="D13" s="48"/>
      <c r="E13" s="66" t="s">
        <v>53</v>
      </c>
      <c r="F13" s="66"/>
      <c r="G13" s="66"/>
      <c r="H13" s="66"/>
      <c r="I13" s="77"/>
      <c r="J13" s="50"/>
      <c r="K13" s="50"/>
      <c r="L13" s="50"/>
      <c r="M13" s="75"/>
      <c r="N13" s="73"/>
      <c r="O13" s="73"/>
      <c r="P13" s="54"/>
      <c r="Q13" s="55"/>
      <c r="R13" s="56"/>
      <c r="T13" s="65" t="e">
        <f>#REF!</f>
        <v>#REF!</v>
      </c>
    </row>
    <row r="14" spans="1:20" s="8" customFormat="1" ht="9" customHeight="1">
      <c r="A14" s="58"/>
      <c r="B14" s="59"/>
      <c r="C14" s="59"/>
      <c r="D14" s="69"/>
      <c r="E14" s="50"/>
      <c r="F14" s="50"/>
      <c r="G14" s="11"/>
      <c r="H14" s="78"/>
      <c r="I14" s="70"/>
      <c r="J14" s="50"/>
      <c r="K14" s="50"/>
      <c r="L14" s="62" t="s">
        <v>0</v>
      </c>
      <c r="M14" s="71"/>
      <c r="N14" s="64" t="s">
        <v>57</v>
      </c>
      <c r="O14" s="72"/>
      <c r="P14" s="54"/>
      <c r="Q14" s="55"/>
      <c r="R14" s="56"/>
      <c r="T14" s="65" t="e">
        <f>#REF!</f>
        <v>#REF!</v>
      </c>
    </row>
    <row r="15" spans="1:20" s="8" customFormat="1" ht="9" customHeight="1">
      <c r="A15" s="58">
        <v>5</v>
      </c>
      <c r="B15" s="47">
        <f>IF($D15="","",VLOOKUP($D15,#REF!,15))</f>
      </c>
      <c r="C15" s="47">
        <f>IF($D15="","",VLOOKUP($D15,#REF!,16))</f>
      </c>
      <c r="D15" s="48"/>
      <c r="E15" s="66" t="s">
        <v>75</v>
      </c>
      <c r="F15" s="66" t="s">
        <v>76</v>
      </c>
      <c r="G15" s="66"/>
      <c r="H15" s="66" t="s">
        <v>54</v>
      </c>
      <c r="I15" s="79"/>
      <c r="J15" s="50"/>
      <c r="K15" s="50"/>
      <c r="L15" s="50"/>
      <c r="M15" s="75"/>
      <c r="N15" s="70" t="s">
        <v>99</v>
      </c>
      <c r="O15" s="132"/>
      <c r="P15" s="52"/>
      <c r="Q15" s="53"/>
      <c r="R15" s="56"/>
      <c r="T15" s="65" t="e">
        <f>#REF!</f>
        <v>#REF!</v>
      </c>
    </row>
    <row r="16" spans="1:20" s="8" customFormat="1" ht="9" customHeight="1" thickBot="1">
      <c r="A16" s="58"/>
      <c r="B16" s="59"/>
      <c r="C16" s="59"/>
      <c r="D16" s="69"/>
      <c r="E16" s="60"/>
      <c r="F16" s="60"/>
      <c r="G16" s="61"/>
      <c r="H16" s="62" t="s">
        <v>0</v>
      </c>
      <c r="I16" s="63"/>
      <c r="J16" s="64" t="s">
        <v>79</v>
      </c>
      <c r="K16" s="64"/>
      <c r="L16" s="50"/>
      <c r="M16" s="75"/>
      <c r="N16" s="52"/>
      <c r="O16" s="132"/>
      <c r="P16" s="52"/>
      <c r="Q16" s="53"/>
      <c r="R16" s="56"/>
      <c r="T16" s="80" t="e">
        <f>#REF!</f>
        <v>#REF!</v>
      </c>
    </row>
    <row r="17" spans="1:18" s="8" customFormat="1" ht="9" customHeight="1">
      <c r="A17" s="58">
        <v>6</v>
      </c>
      <c r="B17" s="47">
        <f>IF($D17="","",VLOOKUP($D17,#REF!,15))</f>
      </c>
      <c r="C17" s="47">
        <f>IF($D17="","",VLOOKUP($D17,#REF!,16))</f>
      </c>
      <c r="D17" s="48"/>
      <c r="E17" s="66" t="s">
        <v>79</v>
      </c>
      <c r="F17" s="66" t="s">
        <v>80</v>
      </c>
      <c r="G17" s="66"/>
      <c r="H17" s="66" t="s">
        <v>55</v>
      </c>
      <c r="I17" s="67"/>
      <c r="J17" s="70" t="s">
        <v>103</v>
      </c>
      <c r="K17" s="68"/>
      <c r="L17" s="50"/>
      <c r="M17" s="75"/>
      <c r="N17" s="52"/>
      <c r="O17" s="132"/>
      <c r="P17" s="52"/>
      <c r="Q17" s="53"/>
      <c r="R17" s="56"/>
    </row>
    <row r="18" spans="1:18" s="8" customFormat="1" ht="9" customHeight="1">
      <c r="A18" s="58"/>
      <c r="B18" s="59"/>
      <c r="C18" s="59"/>
      <c r="D18" s="69"/>
      <c r="E18" s="60"/>
      <c r="F18" s="60"/>
      <c r="G18" s="61"/>
      <c r="H18" s="50"/>
      <c r="I18" s="70"/>
      <c r="J18" s="62" t="s">
        <v>0</v>
      </c>
      <c r="K18" s="71"/>
      <c r="L18" s="64" t="s">
        <v>66</v>
      </c>
      <c r="M18" s="81"/>
      <c r="N18" s="52"/>
      <c r="O18" s="132"/>
      <c r="P18" s="52"/>
      <c r="Q18" s="53"/>
      <c r="R18" s="56"/>
    </row>
    <row r="19" spans="1:18" s="8" customFormat="1" ht="9" customHeight="1">
      <c r="A19" s="58">
        <v>7</v>
      </c>
      <c r="B19" s="47">
        <f>IF($D19="","",VLOOKUP($D19,#REF!,15))</f>
      </c>
      <c r="C19" s="47">
        <f>IF($D19="","",VLOOKUP($D19,#REF!,16))</f>
      </c>
      <c r="D19" s="48"/>
      <c r="E19" s="66" t="s">
        <v>53</v>
      </c>
      <c r="F19" s="66">
        <f>IF($D19="","",VLOOKUP($D19,#REF!,3))</f>
      </c>
      <c r="G19" s="66"/>
      <c r="H19" s="66">
        <f>IF($D19="","",VLOOKUP($D19,#REF!,4))</f>
      </c>
      <c r="I19" s="51"/>
      <c r="J19" s="50"/>
      <c r="K19" s="74"/>
      <c r="L19" s="50" t="s">
        <v>101</v>
      </c>
      <c r="M19" s="73"/>
      <c r="N19" s="52"/>
      <c r="O19" s="132"/>
      <c r="P19" s="52"/>
      <c r="Q19" s="53"/>
      <c r="R19" s="56"/>
    </row>
    <row r="20" spans="1:18" s="8" customFormat="1" ht="9" customHeight="1">
      <c r="A20" s="58"/>
      <c r="B20" s="59"/>
      <c r="C20" s="59"/>
      <c r="D20" s="59"/>
      <c r="E20" s="60"/>
      <c r="F20" s="60"/>
      <c r="G20" s="61"/>
      <c r="H20" s="62" t="s">
        <v>0</v>
      </c>
      <c r="I20" s="63"/>
      <c r="J20" s="49" t="s">
        <v>66</v>
      </c>
      <c r="K20" s="76"/>
      <c r="L20" s="50"/>
      <c r="M20" s="73"/>
      <c r="N20" s="52"/>
      <c r="O20" s="132"/>
      <c r="P20" s="52"/>
      <c r="Q20" s="53"/>
      <c r="R20" s="56"/>
    </row>
    <row r="21" spans="1:18" s="8" customFormat="1" ht="9" customHeight="1">
      <c r="A21" s="46">
        <v>8</v>
      </c>
      <c r="B21" s="47">
        <f>IF($D21="","",VLOOKUP($D21,#REF!,15))</f>
      </c>
      <c r="C21" s="47">
        <f>IF($D21="","",VLOOKUP($D21,#REF!,16))</f>
      </c>
      <c r="D21" s="48"/>
      <c r="E21" s="49" t="s">
        <v>66</v>
      </c>
      <c r="F21" s="49" t="s">
        <v>67</v>
      </c>
      <c r="G21" s="49"/>
      <c r="H21" s="49" t="s">
        <v>61</v>
      </c>
      <c r="I21" s="77"/>
      <c r="J21" s="50"/>
      <c r="K21" s="50"/>
      <c r="L21" s="50"/>
      <c r="M21" s="73"/>
      <c r="N21" s="52"/>
      <c r="O21" s="132"/>
      <c r="P21" s="52"/>
      <c r="Q21" s="53"/>
      <c r="R21" s="56"/>
    </row>
    <row r="22" spans="1:18" s="8" customFormat="1" ht="9" customHeight="1">
      <c r="A22" s="58"/>
      <c r="B22" s="59"/>
      <c r="C22" s="59"/>
      <c r="D22" s="59"/>
      <c r="E22" s="78"/>
      <c r="F22" s="78"/>
      <c r="G22" s="82"/>
      <c r="H22" s="78"/>
      <c r="I22" s="70"/>
      <c r="J22" s="50"/>
      <c r="K22" s="50"/>
      <c r="L22" s="50"/>
      <c r="M22" s="73"/>
      <c r="N22" s="62" t="s">
        <v>0</v>
      </c>
      <c r="O22" s="71"/>
      <c r="P22" s="64" t="s">
        <v>57</v>
      </c>
      <c r="Q22" s="133"/>
      <c r="R22" s="56"/>
    </row>
    <row r="23" spans="1:18" s="8" customFormat="1" ht="9" customHeight="1">
      <c r="A23" s="46">
        <v>9</v>
      </c>
      <c r="B23" s="47">
        <f>IF($D23="","",VLOOKUP($D23,#REF!,15))</f>
      </c>
      <c r="C23" s="47">
        <f>IF($D23="","",VLOOKUP($D23,#REF!,16))</f>
      </c>
      <c r="D23" s="48"/>
      <c r="E23" s="49" t="s">
        <v>62</v>
      </c>
      <c r="F23" s="49" t="s">
        <v>63</v>
      </c>
      <c r="G23" s="49"/>
      <c r="H23" s="49" t="s">
        <v>61</v>
      </c>
      <c r="I23" s="51"/>
      <c r="J23" s="50"/>
      <c r="K23" s="50"/>
      <c r="L23" s="50"/>
      <c r="M23" s="73"/>
      <c r="N23" s="52"/>
      <c r="O23" s="132"/>
      <c r="P23" s="70" t="s">
        <v>100</v>
      </c>
      <c r="Q23" s="132"/>
      <c r="R23" s="56"/>
    </row>
    <row r="24" spans="1:18" s="8" customFormat="1" ht="9" customHeight="1">
      <c r="A24" s="58"/>
      <c r="B24" s="59"/>
      <c r="C24" s="59"/>
      <c r="D24" s="59"/>
      <c r="E24" s="60"/>
      <c r="F24" s="60"/>
      <c r="G24" s="61"/>
      <c r="H24" s="62" t="s">
        <v>0</v>
      </c>
      <c r="I24" s="63"/>
      <c r="J24" s="49" t="s">
        <v>62</v>
      </c>
      <c r="K24" s="64"/>
      <c r="L24" s="50"/>
      <c r="M24" s="73"/>
      <c r="N24" s="52"/>
      <c r="O24" s="132"/>
      <c r="P24" s="52"/>
      <c r="Q24" s="132"/>
      <c r="R24" s="56"/>
    </row>
    <row r="25" spans="1:18" s="8" customFormat="1" ht="9" customHeight="1">
      <c r="A25" s="58">
        <v>10</v>
      </c>
      <c r="B25" s="47">
        <f>IF($D25="","",VLOOKUP($D25,#REF!,15))</f>
      </c>
      <c r="C25" s="47">
        <f>IF($D25="","",VLOOKUP($D25,#REF!,16))</f>
      </c>
      <c r="D25" s="48"/>
      <c r="E25" s="66" t="s">
        <v>53</v>
      </c>
      <c r="F25" s="66">
        <f>IF($D25="","",VLOOKUP($D25,#REF!,3))</f>
      </c>
      <c r="G25" s="66"/>
      <c r="H25" s="66">
        <f>IF($D25="","",VLOOKUP($D25,#REF!,4))</f>
      </c>
      <c r="I25" s="67"/>
      <c r="J25" s="50"/>
      <c r="K25" s="68"/>
      <c r="L25" s="50"/>
      <c r="M25" s="73"/>
      <c r="N25" s="52"/>
      <c r="O25" s="132"/>
      <c r="P25" s="52"/>
      <c r="Q25" s="132"/>
      <c r="R25" s="56"/>
    </row>
    <row r="26" spans="1:18" s="8" customFormat="1" ht="9" customHeight="1">
      <c r="A26" s="58"/>
      <c r="B26" s="59"/>
      <c r="C26" s="59"/>
      <c r="D26" s="69"/>
      <c r="E26" s="60"/>
      <c r="F26" s="60"/>
      <c r="G26" s="61"/>
      <c r="H26" s="60"/>
      <c r="I26" s="70"/>
      <c r="J26" s="62" t="s">
        <v>0</v>
      </c>
      <c r="K26" s="71"/>
      <c r="L26" s="64" t="s">
        <v>77</v>
      </c>
      <c r="M26" s="72"/>
      <c r="N26" s="52"/>
      <c r="O26" s="132"/>
      <c r="P26" s="52"/>
      <c r="Q26" s="132"/>
      <c r="R26" s="56"/>
    </row>
    <row r="27" spans="1:18" s="8" customFormat="1" ht="9" customHeight="1">
      <c r="A27" s="58">
        <v>11</v>
      </c>
      <c r="B27" s="47">
        <f>IF($D27="","",VLOOKUP($D27,#REF!,15))</f>
      </c>
      <c r="C27" s="47">
        <f>IF($D27="","",VLOOKUP($D27,#REF!,16))</f>
      </c>
      <c r="D27" s="48"/>
      <c r="E27" s="66" t="s">
        <v>77</v>
      </c>
      <c r="F27" s="66" t="s">
        <v>78</v>
      </c>
      <c r="G27" s="66"/>
      <c r="H27" s="66" t="s">
        <v>55</v>
      </c>
      <c r="I27" s="51"/>
      <c r="J27" s="50"/>
      <c r="K27" s="74"/>
      <c r="L27" s="70" t="s">
        <v>100</v>
      </c>
      <c r="M27" s="75"/>
      <c r="N27" s="52"/>
      <c r="O27" s="132"/>
      <c r="P27" s="52"/>
      <c r="Q27" s="132"/>
      <c r="R27" s="56"/>
    </row>
    <row r="28" spans="1:18" s="8" customFormat="1" ht="9" customHeight="1">
      <c r="A28" s="83"/>
      <c r="B28" s="59"/>
      <c r="C28" s="59"/>
      <c r="D28" s="69"/>
      <c r="E28" s="60"/>
      <c r="F28" s="60"/>
      <c r="G28" s="61"/>
      <c r="H28" s="62" t="s">
        <v>0</v>
      </c>
      <c r="I28" s="63"/>
      <c r="J28" s="64" t="s">
        <v>77</v>
      </c>
      <c r="K28" s="76"/>
      <c r="L28" s="50"/>
      <c r="M28" s="75"/>
      <c r="N28" s="52"/>
      <c r="O28" s="132"/>
      <c r="P28" s="52"/>
      <c r="Q28" s="132"/>
      <c r="R28" s="56"/>
    </row>
    <row r="29" spans="1:18" s="8" customFormat="1" ht="9" customHeight="1">
      <c r="A29" s="58">
        <v>12</v>
      </c>
      <c r="B29" s="47">
        <f>IF($D29="","",VLOOKUP($D29,#REF!,15))</f>
      </c>
      <c r="C29" s="47">
        <f>IF($D29="","",VLOOKUP($D29,#REF!,16))</f>
      </c>
      <c r="D29" s="48"/>
      <c r="E29" s="66" t="s">
        <v>81</v>
      </c>
      <c r="F29" s="66" t="s">
        <v>82</v>
      </c>
      <c r="G29" s="66"/>
      <c r="H29" s="66" t="s">
        <v>52</v>
      </c>
      <c r="I29" s="77"/>
      <c r="J29" s="70" t="s">
        <v>102</v>
      </c>
      <c r="K29" s="50"/>
      <c r="L29" s="50"/>
      <c r="M29" s="75"/>
      <c r="N29" s="52"/>
      <c r="O29" s="132"/>
      <c r="P29" s="52"/>
      <c r="Q29" s="132"/>
      <c r="R29" s="56"/>
    </row>
    <row r="30" spans="1:18" s="8" customFormat="1" ht="9" customHeight="1">
      <c r="A30" s="58"/>
      <c r="B30" s="59"/>
      <c r="C30" s="59"/>
      <c r="D30" s="69"/>
      <c r="E30" s="50"/>
      <c r="F30" s="50"/>
      <c r="G30" s="11"/>
      <c r="H30" s="78"/>
      <c r="I30" s="70"/>
      <c r="J30" s="50"/>
      <c r="K30" s="50"/>
      <c r="L30" s="62" t="s">
        <v>0</v>
      </c>
      <c r="M30" s="71"/>
      <c r="N30" s="64" t="s">
        <v>77</v>
      </c>
      <c r="O30" s="134"/>
      <c r="P30" s="52"/>
      <c r="Q30" s="132"/>
      <c r="R30" s="56"/>
    </row>
    <row r="31" spans="1:18" s="8" customFormat="1" ht="9" customHeight="1">
      <c r="A31" s="58">
        <v>13</v>
      </c>
      <c r="B31" s="47">
        <f>IF($D31="","",VLOOKUP($D31,#REF!,15))</f>
      </c>
      <c r="C31" s="47">
        <f>IF($D31="","",VLOOKUP($D31,#REF!,16))</f>
      </c>
      <c r="D31" s="48"/>
      <c r="E31" s="66" t="s">
        <v>53</v>
      </c>
      <c r="F31" s="66">
        <f>IF($D31="","",VLOOKUP($D31,#REF!,3))</f>
      </c>
      <c r="G31" s="66"/>
      <c r="H31" s="66">
        <f>IF($D31="","",VLOOKUP($D31,#REF!,4))</f>
      </c>
      <c r="I31" s="79"/>
      <c r="J31" s="50"/>
      <c r="K31" s="50"/>
      <c r="L31" s="50"/>
      <c r="M31" s="75"/>
      <c r="N31" s="50"/>
      <c r="O31" s="53"/>
      <c r="P31" s="52"/>
      <c r="Q31" s="132"/>
      <c r="R31" s="56"/>
    </row>
    <row r="32" spans="1:18" s="8" customFormat="1" ht="9" customHeight="1">
      <c r="A32" s="58"/>
      <c r="B32" s="59"/>
      <c r="C32" s="59"/>
      <c r="D32" s="69"/>
      <c r="E32" s="60"/>
      <c r="F32" s="60"/>
      <c r="G32" s="61"/>
      <c r="H32" s="62" t="s">
        <v>0</v>
      </c>
      <c r="I32" s="63"/>
      <c r="J32" s="66" t="s">
        <v>83</v>
      </c>
      <c r="K32" s="64"/>
      <c r="L32" s="50"/>
      <c r="M32" s="75"/>
      <c r="N32" s="52"/>
      <c r="O32" s="53"/>
      <c r="P32" s="52"/>
      <c r="Q32" s="132"/>
      <c r="R32" s="56"/>
    </row>
    <row r="33" spans="1:18" s="8" customFormat="1" ht="9" customHeight="1">
      <c r="A33" s="58">
        <v>14</v>
      </c>
      <c r="B33" s="47">
        <f>IF($D33="","",VLOOKUP($D33,#REF!,15))</f>
      </c>
      <c r="C33" s="47">
        <f>IF($D33="","",VLOOKUP($D33,#REF!,16))</f>
      </c>
      <c r="D33" s="48"/>
      <c r="E33" s="66" t="s">
        <v>83</v>
      </c>
      <c r="F33" s="66" t="s">
        <v>84</v>
      </c>
      <c r="G33" s="66"/>
      <c r="H33" s="66" t="s">
        <v>54</v>
      </c>
      <c r="I33" s="67"/>
      <c r="J33" s="50"/>
      <c r="K33" s="68"/>
      <c r="L33" s="50"/>
      <c r="M33" s="75"/>
      <c r="N33" s="52"/>
      <c r="O33" s="53"/>
      <c r="P33" s="52"/>
      <c r="Q33" s="132"/>
      <c r="R33" s="56"/>
    </row>
    <row r="34" spans="1:18" s="8" customFormat="1" ht="9" customHeight="1">
      <c r="A34" s="58"/>
      <c r="B34" s="59"/>
      <c r="C34" s="59"/>
      <c r="D34" s="69"/>
      <c r="E34" s="60"/>
      <c r="F34" s="60"/>
      <c r="G34" s="61"/>
      <c r="H34" s="50"/>
      <c r="I34" s="70"/>
      <c r="J34" s="62" t="s">
        <v>0</v>
      </c>
      <c r="K34" s="71"/>
      <c r="L34" s="64"/>
      <c r="M34" s="81"/>
      <c r="N34" s="52"/>
      <c r="O34" s="53"/>
      <c r="P34" s="52"/>
      <c r="Q34" s="132"/>
      <c r="R34" s="56"/>
    </row>
    <row r="35" spans="1:18" s="8" customFormat="1" ht="9" customHeight="1">
      <c r="A35" s="58">
        <v>15</v>
      </c>
      <c r="B35" s="47">
        <f>IF($D35="","",VLOOKUP($D35,#REF!,15))</f>
      </c>
      <c r="C35" s="47">
        <f>IF($D35="","",VLOOKUP($D35,#REF!,16))</f>
      </c>
      <c r="D35" s="48"/>
      <c r="E35" s="66" t="s">
        <v>53</v>
      </c>
      <c r="F35" s="66">
        <f>IF($D35="","",VLOOKUP($D35,#REF!,3))</f>
      </c>
      <c r="G35" s="66"/>
      <c r="H35" s="66">
        <f>IF($D35="","",VLOOKUP($D35,#REF!,4))</f>
      </c>
      <c r="I35" s="51"/>
      <c r="J35" s="50"/>
      <c r="K35" s="74"/>
      <c r="L35" s="50"/>
      <c r="M35" s="73"/>
      <c r="N35" s="52"/>
      <c r="O35" s="53"/>
      <c r="P35" s="52"/>
      <c r="Q35" s="132"/>
      <c r="R35" s="56"/>
    </row>
    <row r="36" spans="1:18" s="8" customFormat="1" ht="9" customHeight="1">
      <c r="A36" s="58"/>
      <c r="B36" s="59"/>
      <c r="C36" s="59"/>
      <c r="D36" s="59"/>
      <c r="E36" s="60"/>
      <c r="F36" s="60"/>
      <c r="G36" s="61"/>
      <c r="H36" s="62" t="s">
        <v>0</v>
      </c>
      <c r="I36" s="63"/>
      <c r="J36" s="49" t="s">
        <v>68</v>
      </c>
      <c r="K36" s="76"/>
      <c r="L36" s="50"/>
      <c r="M36" s="73"/>
      <c r="N36" s="52"/>
      <c r="O36" s="53"/>
      <c r="P36" s="52"/>
      <c r="Q36" s="132"/>
      <c r="R36" s="56"/>
    </row>
    <row r="37" spans="1:18" s="8" customFormat="1" ht="9" customHeight="1">
      <c r="A37" s="46">
        <v>16</v>
      </c>
      <c r="B37" s="47">
        <f>IF($D37="","",VLOOKUP($D37,#REF!,15))</f>
      </c>
      <c r="C37" s="47">
        <f>IF($D37="","",VLOOKUP($D37,#REF!,16))</f>
      </c>
      <c r="D37" s="48"/>
      <c r="E37" s="49" t="s">
        <v>68</v>
      </c>
      <c r="F37" s="49" t="s">
        <v>69</v>
      </c>
      <c r="G37" s="49"/>
      <c r="H37" s="49" t="s">
        <v>51</v>
      </c>
      <c r="I37" s="77"/>
      <c r="J37" s="50"/>
      <c r="K37" s="50"/>
      <c r="L37" s="50"/>
      <c r="M37" s="73"/>
      <c r="N37" s="53"/>
      <c r="O37" s="53"/>
      <c r="P37" s="52"/>
      <c r="Q37" s="132"/>
      <c r="R37" s="56"/>
    </row>
    <row r="38" spans="1:18" s="8" customFormat="1" ht="9" customHeight="1">
      <c r="A38" s="58"/>
      <c r="B38" s="59"/>
      <c r="C38" s="59"/>
      <c r="D38" s="59"/>
      <c r="E38" s="60"/>
      <c r="F38" s="60"/>
      <c r="G38" s="61"/>
      <c r="H38" s="60"/>
      <c r="I38" s="70"/>
      <c r="J38" s="50"/>
      <c r="K38" s="50"/>
      <c r="L38" s="50"/>
      <c r="M38" s="73"/>
      <c r="N38" s="135" t="s">
        <v>42</v>
      </c>
      <c r="O38" s="136"/>
      <c r="P38" s="49" t="s">
        <v>57</v>
      </c>
      <c r="Q38" s="137"/>
      <c r="R38" s="56"/>
    </row>
    <row r="39" spans="1:18" s="8" customFormat="1" ht="9" customHeight="1">
      <c r="A39" s="46">
        <v>17</v>
      </c>
      <c r="B39" s="47">
        <f>IF($D39="","",VLOOKUP($D39,#REF!,15))</f>
      </c>
      <c r="C39" s="47">
        <f>IF($D39="","",VLOOKUP($D39,#REF!,16))</f>
      </c>
      <c r="D39" s="48"/>
      <c r="E39" s="49" t="s">
        <v>70</v>
      </c>
      <c r="F39" s="49" t="s">
        <v>71</v>
      </c>
      <c r="G39" s="49"/>
      <c r="H39" s="49" t="s">
        <v>54</v>
      </c>
      <c r="I39" s="51"/>
      <c r="J39" s="50"/>
      <c r="K39" s="50"/>
      <c r="L39" s="50"/>
      <c r="M39" s="73"/>
      <c r="N39" s="62" t="s">
        <v>0</v>
      </c>
      <c r="O39" s="138"/>
      <c r="P39" s="70" t="s">
        <v>104</v>
      </c>
      <c r="Q39" s="132"/>
      <c r="R39" s="56"/>
    </row>
    <row r="40" spans="1:18" s="8" customFormat="1" ht="9" customHeight="1">
      <c r="A40" s="58"/>
      <c r="B40" s="59"/>
      <c r="C40" s="59"/>
      <c r="D40" s="59"/>
      <c r="E40" s="60"/>
      <c r="F40" s="60"/>
      <c r="G40" s="61"/>
      <c r="H40" s="62" t="s">
        <v>0</v>
      </c>
      <c r="I40" s="63"/>
      <c r="J40" s="49" t="s">
        <v>70</v>
      </c>
      <c r="K40" s="64"/>
      <c r="L40" s="50"/>
      <c r="M40" s="73"/>
      <c r="N40" s="52"/>
      <c r="O40" s="53"/>
      <c r="P40" s="52"/>
      <c r="Q40" s="132"/>
      <c r="R40" s="56"/>
    </row>
    <row r="41" spans="1:18" s="8" customFormat="1" ht="9" customHeight="1">
      <c r="A41" s="58">
        <v>18</v>
      </c>
      <c r="B41" s="47">
        <f>IF($D41="","",VLOOKUP($D41,#REF!,15))</f>
      </c>
      <c r="C41" s="47">
        <f>IF($D41="","",VLOOKUP($D41,#REF!,16))</f>
      </c>
      <c r="D41" s="48"/>
      <c r="E41" s="66" t="s">
        <v>53</v>
      </c>
      <c r="F41" s="66">
        <f>IF($D41="","",VLOOKUP($D41,#REF!,3))</f>
      </c>
      <c r="G41" s="66"/>
      <c r="H41" s="66">
        <f>IF($D41="","",VLOOKUP($D41,#REF!,4))</f>
      </c>
      <c r="I41" s="67"/>
      <c r="J41" s="50"/>
      <c r="K41" s="68"/>
      <c r="L41" s="50"/>
      <c r="M41" s="73"/>
      <c r="N41" s="52"/>
      <c r="O41" s="53"/>
      <c r="P41" s="52"/>
      <c r="Q41" s="132"/>
      <c r="R41" s="56"/>
    </row>
    <row r="42" spans="1:18" s="8" customFormat="1" ht="9" customHeight="1">
      <c r="A42" s="58"/>
      <c r="B42" s="59"/>
      <c r="C42" s="59"/>
      <c r="D42" s="69"/>
      <c r="E42" s="60"/>
      <c r="F42" s="60"/>
      <c r="G42" s="61"/>
      <c r="H42" s="60"/>
      <c r="I42" s="70"/>
      <c r="J42" s="62" t="s">
        <v>0</v>
      </c>
      <c r="K42" s="71"/>
      <c r="L42" s="50" t="s">
        <v>70</v>
      </c>
      <c r="M42" s="72"/>
      <c r="N42" s="52"/>
      <c r="O42" s="53"/>
      <c r="P42" s="52"/>
      <c r="Q42" s="132"/>
      <c r="R42" s="56"/>
    </row>
    <row r="43" spans="1:18" s="8" customFormat="1" ht="9" customHeight="1">
      <c r="A43" s="58">
        <v>19</v>
      </c>
      <c r="B43" s="47">
        <f>IF($D43="","",VLOOKUP($D43,#REF!,15))</f>
      </c>
      <c r="C43" s="47">
        <f>IF($D43="","",VLOOKUP($D43,#REF!,16))</f>
      </c>
      <c r="D43" s="48"/>
      <c r="E43" s="66" t="s">
        <v>85</v>
      </c>
      <c r="F43" s="66" t="s">
        <v>86</v>
      </c>
      <c r="G43" s="66"/>
      <c r="H43" s="66" t="s">
        <v>55</v>
      </c>
      <c r="I43" s="51"/>
      <c r="J43" s="50"/>
      <c r="K43" s="143"/>
      <c r="L43" s="144" t="s">
        <v>106</v>
      </c>
      <c r="M43" s="75"/>
      <c r="N43" s="52"/>
      <c r="O43" s="53"/>
      <c r="P43" s="52"/>
      <c r="Q43" s="132"/>
      <c r="R43" s="56"/>
    </row>
    <row r="44" spans="1:18" s="8" customFormat="1" ht="9" customHeight="1">
      <c r="A44" s="58"/>
      <c r="B44" s="59"/>
      <c r="C44" s="59"/>
      <c r="D44" s="69"/>
      <c r="E44" s="60"/>
      <c r="F44" s="60"/>
      <c r="G44" s="61"/>
      <c r="H44" s="62" t="s">
        <v>0</v>
      </c>
      <c r="I44" s="63"/>
      <c r="J44" s="64" t="s">
        <v>107</v>
      </c>
      <c r="K44" s="76"/>
      <c r="L44" s="50"/>
      <c r="M44" s="75"/>
      <c r="N44" s="52"/>
      <c r="O44" s="53"/>
      <c r="P44" s="52"/>
      <c r="Q44" s="132"/>
      <c r="R44" s="56"/>
    </row>
    <row r="45" spans="1:18" s="8" customFormat="1" ht="9" customHeight="1">
      <c r="A45" s="58">
        <v>20</v>
      </c>
      <c r="B45" s="47">
        <f>IF($D45="","",VLOOKUP($D45,#REF!,15))</f>
      </c>
      <c r="C45" s="47">
        <f>IF($D45="","",VLOOKUP($D45,#REF!,16))</f>
      </c>
      <c r="D45" s="48"/>
      <c r="E45" s="66" t="s">
        <v>87</v>
      </c>
      <c r="F45" s="66" t="s">
        <v>88</v>
      </c>
      <c r="G45" s="66"/>
      <c r="H45" s="66" t="s">
        <v>52</v>
      </c>
      <c r="I45" s="77"/>
      <c r="J45" s="70" t="s">
        <v>100</v>
      </c>
      <c r="K45" s="50"/>
      <c r="L45" s="50"/>
      <c r="M45" s="75"/>
      <c r="N45" s="52"/>
      <c r="O45" s="53"/>
      <c r="P45" s="52"/>
      <c r="Q45" s="132"/>
      <c r="R45" s="56"/>
    </row>
    <row r="46" spans="1:18" s="8" customFormat="1" ht="9" customHeight="1">
      <c r="A46" s="58"/>
      <c r="B46" s="59"/>
      <c r="C46" s="59"/>
      <c r="D46" s="69"/>
      <c r="E46" s="50"/>
      <c r="F46" s="50"/>
      <c r="G46" s="11"/>
      <c r="H46" s="78"/>
      <c r="I46" s="70"/>
      <c r="J46" s="50"/>
      <c r="K46" s="50"/>
      <c r="L46" s="62" t="s">
        <v>0</v>
      </c>
      <c r="M46" s="71"/>
      <c r="N46" s="64" t="s">
        <v>64</v>
      </c>
      <c r="O46" s="133"/>
      <c r="P46" s="52"/>
      <c r="Q46" s="132"/>
      <c r="R46" s="56"/>
    </row>
    <row r="47" spans="1:18" s="8" customFormat="1" ht="9" customHeight="1">
      <c r="A47" s="58">
        <v>21</v>
      </c>
      <c r="B47" s="47">
        <f>IF($D47="","",VLOOKUP($D47,#REF!,15))</f>
      </c>
      <c r="C47" s="47">
        <f>IF($D47="","",VLOOKUP($D47,#REF!,16))</f>
      </c>
      <c r="D47" s="48"/>
      <c r="E47" s="66" t="s">
        <v>89</v>
      </c>
      <c r="F47" s="66" t="s">
        <v>90</v>
      </c>
      <c r="G47" s="66"/>
      <c r="H47" s="66" t="s">
        <v>91</v>
      </c>
      <c r="I47" s="79"/>
      <c r="J47" s="50"/>
      <c r="K47" s="50"/>
      <c r="L47" s="50"/>
      <c r="M47" s="75"/>
      <c r="N47" s="50" t="s">
        <v>105</v>
      </c>
      <c r="O47" s="132"/>
      <c r="P47" s="52"/>
      <c r="Q47" s="132"/>
      <c r="R47" s="56"/>
    </row>
    <row r="48" spans="1:18" s="8" customFormat="1" ht="9" customHeight="1">
      <c r="A48" s="58"/>
      <c r="B48" s="59"/>
      <c r="C48" s="59"/>
      <c r="D48" s="69"/>
      <c r="E48" s="60"/>
      <c r="F48" s="60"/>
      <c r="G48" s="61"/>
      <c r="H48" s="62" t="s">
        <v>0</v>
      </c>
      <c r="I48" s="63"/>
      <c r="J48" s="64" t="s">
        <v>89</v>
      </c>
      <c r="K48" s="64"/>
      <c r="L48" s="50"/>
      <c r="M48" s="75"/>
      <c r="N48" s="52"/>
      <c r="O48" s="132"/>
      <c r="P48" s="52"/>
      <c r="Q48" s="132"/>
      <c r="R48" s="56"/>
    </row>
    <row r="49" spans="1:18" s="8" customFormat="1" ht="9" customHeight="1">
      <c r="A49" s="58">
        <v>22</v>
      </c>
      <c r="B49" s="47">
        <f>IF($D49="","",VLOOKUP($D49,#REF!,15))</f>
      </c>
      <c r="C49" s="47">
        <f>IF($D49="","",VLOOKUP($D49,#REF!,16))</f>
      </c>
      <c r="D49" s="48"/>
      <c r="E49" s="66" t="s">
        <v>92</v>
      </c>
      <c r="F49" s="66" t="s">
        <v>93</v>
      </c>
      <c r="G49" s="66"/>
      <c r="H49" s="66" t="s">
        <v>52</v>
      </c>
      <c r="I49" s="67"/>
      <c r="J49" s="70" t="s">
        <v>108</v>
      </c>
      <c r="K49" s="68"/>
      <c r="L49" s="50"/>
      <c r="M49" s="75"/>
      <c r="N49" s="52"/>
      <c r="O49" s="132"/>
      <c r="P49" s="52"/>
      <c r="Q49" s="132"/>
      <c r="R49" s="56"/>
    </row>
    <row r="50" spans="1:18" s="8" customFormat="1" ht="9" customHeight="1">
      <c r="A50" s="58"/>
      <c r="B50" s="59"/>
      <c r="C50" s="59"/>
      <c r="D50" s="69"/>
      <c r="E50" s="60"/>
      <c r="F50" s="60"/>
      <c r="G50" s="61"/>
      <c r="H50" s="50"/>
      <c r="I50" s="70"/>
      <c r="J50" s="62" t="s">
        <v>0</v>
      </c>
      <c r="K50" s="71"/>
      <c r="L50" s="64" t="s">
        <v>64</v>
      </c>
      <c r="M50" s="81"/>
      <c r="N50" s="52"/>
      <c r="O50" s="132"/>
      <c r="P50" s="52"/>
      <c r="Q50" s="132"/>
      <c r="R50" s="56"/>
    </row>
    <row r="51" spans="1:18" s="8" customFormat="1" ht="9" customHeight="1">
      <c r="A51" s="58">
        <v>23</v>
      </c>
      <c r="B51" s="47">
        <f>IF($D51="","",VLOOKUP($D51,#REF!,15))</f>
      </c>
      <c r="C51" s="47">
        <f>IF($D51="","",VLOOKUP($D51,#REF!,16))</f>
      </c>
      <c r="D51" s="48"/>
      <c r="E51" s="66" t="s">
        <v>53</v>
      </c>
      <c r="F51" s="66">
        <f>IF($D51="","",VLOOKUP($D51,#REF!,3))</f>
      </c>
      <c r="G51" s="66"/>
      <c r="H51" s="66">
        <f>IF($D51="","",VLOOKUP($D51,#REF!,4))</f>
      </c>
      <c r="I51" s="51"/>
      <c r="J51" s="50"/>
      <c r="K51" s="74"/>
      <c r="L51" s="70" t="s">
        <v>99</v>
      </c>
      <c r="M51" s="73"/>
      <c r="N51" s="52"/>
      <c r="O51" s="132"/>
      <c r="P51" s="52"/>
      <c r="Q51" s="132"/>
      <c r="R51" s="56"/>
    </row>
    <row r="52" spans="1:18" s="8" customFormat="1" ht="9" customHeight="1">
      <c r="A52" s="58"/>
      <c r="B52" s="59"/>
      <c r="C52" s="59"/>
      <c r="D52" s="59"/>
      <c r="E52" s="60"/>
      <c r="F52" s="60"/>
      <c r="G52" s="61"/>
      <c r="H52" s="62" t="s">
        <v>0</v>
      </c>
      <c r="I52" s="63"/>
      <c r="J52" s="49" t="s">
        <v>64</v>
      </c>
      <c r="K52" s="76"/>
      <c r="L52" s="50"/>
      <c r="M52" s="73"/>
      <c r="N52" s="52"/>
      <c r="O52" s="132"/>
      <c r="P52" s="52"/>
      <c r="Q52" s="132"/>
      <c r="R52" s="56"/>
    </row>
    <row r="53" spans="1:18" s="8" customFormat="1" ht="9" customHeight="1">
      <c r="A53" s="46">
        <v>24</v>
      </c>
      <c r="B53" s="47">
        <f>IF($D53="","",VLOOKUP($D53,#REF!,15))</f>
      </c>
      <c r="C53" s="47">
        <f>IF($D53="","",VLOOKUP($D53,#REF!,16))</f>
      </c>
      <c r="D53" s="48"/>
      <c r="E53" s="49" t="s">
        <v>64</v>
      </c>
      <c r="F53" s="49" t="s">
        <v>65</v>
      </c>
      <c r="G53" s="49"/>
      <c r="H53" s="49" t="s">
        <v>51</v>
      </c>
      <c r="I53" s="77"/>
      <c r="J53" s="50"/>
      <c r="K53" s="50"/>
      <c r="L53" s="50"/>
      <c r="M53" s="73"/>
      <c r="N53" s="52"/>
      <c r="O53" s="132"/>
      <c r="P53" s="52"/>
      <c r="Q53" s="132"/>
      <c r="R53" s="56"/>
    </row>
    <row r="54" spans="1:18" s="8" customFormat="1" ht="9" customHeight="1">
      <c r="A54" s="58"/>
      <c r="B54" s="59"/>
      <c r="C54" s="59"/>
      <c r="D54" s="59"/>
      <c r="E54" s="78"/>
      <c r="F54" s="78"/>
      <c r="G54" s="82"/>
      <c r="H54" s="78"/>
      <c r="I54" s="70"/>
      <c r="J54" s="50"/>
      <c r="K54" s="50"/>
      <c r="L54" s="50"/>
      <c r="M54" s="73"/>
      <c r="N54" s="62" t="s">
        <v>0</v>
      </c>
      <c r="O54" s="71"/>
      <c r="P54" s="64" t="s">
        <v>64</v>
      </c>
      <c r="Q54" s="134"/>
      <c r="R54" s="56"/>
    </row>
    <row r="55" spans="1:18" s="8" customFormat="1" ht="9" customHeight="1">
      <c r="A55" s="46">
        <v>25</v>
      </c>
      <c r="B55" s="47">
        <f>IF($D55="","",VLOOKUP($D55,#REF!,15))</f>
      </c>
      <c r="C55" s="47">
        <f>IF($D55="","",VLOOKUP($D55,#REF!,16))</f>
      </c>
      <c r="D55" s="48"/>
      <c r="E55" s="49" t="s">
        <v>72</v>
      </c>
      <c r="F55" s="49" t="s">
        <v>69</v>
      </c>
      <c r="G55" s="49"/>
      <c r="H55" s="49" t="s">
        <v>61</v>
      </c>
      <c r="I55" s="51"/>
      <c r="J55" s="50"/>
      <c r="K55" s="50"/>
      <c r="L55" s="50"/>
      <c r="M55" s="73"/>
      <c r="N55" s="52"/>
      <c r="O55" s="132"/>
      <c r="P55" s="70" t="s">
        <v>100</v>
      </c>
      <c r="Q55" s="53"/>
      <c r="R55" s="56"/>
    </row>
    <row r="56" spans="1:18" s="8" customFormat="1" ht="9" customHeight="1">
      <c r="A56" s="58"/>
      <c r="B56" s="59"/>
      <c r="C56" s="59"/>
      <c r="D56" s="59"/>
      <c r="E56" s="60"/>
      <c r="F56" s="60"/>
      <c r="G56" s="61"/>
      <c r="H56" s="62" t="s">
        <v>0</v>
      </c>
      <c r="I56" s="63"/>
      <c r="J56" s="49" t="s">
        <v>72</v>
      </c>
      <c r="K56" s="64"/>
      <c r="L56" s="50"/>
      <c r="M56" s="73"/>
      <c r="N56" s="52"/>
      <c r="O56" s="132"/>
      <c r="P56" s="52"/>
      <c r="Q56" s="53"/>
      <c r="R56" s="56"/>
    </row>
    <row r="57" spans="1:18" s="8" customFormat="1" ht="9" customHeight="1">
      <c r="A57" s="58">
        <v>26</v>
      </c>
      <c r="B57" s="47">
        <f>IF($D57="","",VLOOKUP($D57,#REF!,15))</f>
      </c>
      <c r="C57" s="47">
        <f>IF($D57="","",VLOOKUP($D57,#REF!,16))</f>
      </c>
      <c r="D57" s="48"/>
      <c r="E57" s="66" t="s">
        <v>53</v>
      </c>
      <c r="F57" s="66">
        <f>IF($D57="","",VLOOKUP($D57,#REF!,3))</f>
      </c>
      <c r="G57" s="66"/>
      <c r="H57" s="66">
        <f>IF($D57="","",VLOOKUP($D57,#REF!,4))</f>
      </c>
      <c r="I57" s="67"/>
      <c r="J57" s="50"/>
      <c r="K57" s="68"/>
      <c r="L57" s="50"/>
      <c r="M57" s="73"/>
      <c r="N57" s="52"/>
      <c r="O57" s="132"/>
      <c r="P57" s="52"/>
      <c r="Q57" s="53"/>
      <c r="R57" s="56"/>
    </row>
    <row r="58" spans="1:18" s="8" customFormat="1" ht="9" customHeight="1">
      <c r="A58" s="58"/>
      <c r="B58" s="59"/>
      <c r="C58" s="59"/>
      <c r="D58" s="69"/>
      <c r="E58" s="60"/>
      <c r="F58" s="60"/>
      <c r="G58" s="61"/>
      <c r="H58" s="60"/>
      <c r="I58" s="70"/>
      <c r="J58" s="62" t="s">
        <v>0</v>
      </c>
      <c r="K58" s="71"/>
      <c r="L58" s="64" t="s">
        <v>72</v>
      </c>
      <c r="M58" s="72"/>
      <c r="N58" s="52"/>
      <c r="O58" s="132"/>
      <c r="P58" s="52"/>
      <c r="Q58" s="53"/>
      <c r="R58" s="56"/>
    </row>
    <row r="59" spans="1:18" s="8" customFormat="1" ht="9" customHeight="1">
      <c r="A59" s="58">
        <v>27</v>
      </c>
      <c r="B59" s="47">
        <f>IF($D59="","",VLOOKUP($D59,#REF!,15))</f>
      </c>
      <c r="C59" s="47">
        <f>IF($D59="","",VLOOKUP($D59,#REF!,16))</f>
      </c>
      <c r="D59" s="48"/>
      <c r="E59" s="66" t="s">
        <v>94</v>
      </c>
      <c r="F59" s="66" t="s">
        <v>95</v>
      </c>
      <c r="G59" s="66"/>
      <c r="H59" s="66" t="s">
        <v>51</v>
      </c>
      <c r="I59" s="51"/>
      <c r="J59" s="50"/>
      <c r="K59" s="74"/>
      <c r="L59" s="70" t="s">
        <v>102</v>
      </c>
      <c r="M59" s="75"/>
      <c r="N59" s="52"/>
      <c r="O59" s="132"/>
      <c r="P59" s="52"/>
      <c r="Q59" s="53"/>
      <c r="R59" s="84"/>
    </row>
    <row r="60" spans="1:18" s="8" customFormat="1" ht="9" customHeight="1">
      <c r="A60" s="58"/>
      <c r="B60" s="59"/>
      <c r="C60" s="59"/>
      <c r="D60" s="69"/>
      <c r="E60" s="60"/>
      <c r="F60" s="60"/>
      <c r="G60" s="61"/>
      <c r="H60" s="62" t="s">
        <v>0</v>
      </c>
      <c r="I60" s="63"/>
      <c r="J60" s="66" t="s">
        <v>94</v>
      </c>
      <c r="K60" s="76"/>
      <c r="L60" s="50"/>
      <c r="M60" s="75"/>
      <c r="N60" s="52"/>
      <c r="O60" s="132"/>
      <c r="P60" s="52"/>
      <c r="Q60" s="53"/>
      <c r="R60" s="56"/>
    </row>
    <row r="61" spans="1:18" s="8" customFormat="1" ht="9" customHeight="1">
      <c r="A61" s="58">
        <v>28</v>
      </c>
      <c r="B61" s="47">
        <f>IF($D61="","",VLOOKUP($D61,#REF!,15))</f>
      </c>
      <c r="C61" s="47">
        <f>IF($D61="","",VLOOKUP($D61,#REF!,16))</f>
      </c>
      <c r="D61" s="48"/>
      <c r="E61" s="66" t="s">
        <v>53</v>
      </c>
      <c r="F61" s="66">
        <f>IF($D61="","",VLOOKUP($D61,#REF!,3))</f>
      </c>
      <c r="G61" s="66"/>
      <c r="H61" s="66">
        <f>IF($D61="","",VLOOKUP($D61,#REF!,4))</f>
      </c>
      <c r="I61" s="77"/>
      <c r="J61" s="50"/>
      <c r="K61" s="50"/>
      <c r="L61" s="50"/>
      <c r="M61" s="75"/>
      <c r="N61" s="52"/>
      <c r="O61" s="132"/>
      <c r="P61" s="52"/>
      <c r="Q61" s="53"/>
      <c r="R61" s="56"/>
    </row>
    <row r="62" spans="1:18" s="8" customFormat="1" ht="9" customHeight="1">
      <c r="A62" s="58"/>
      <c r="B62" s="59"/>
      <c r="C62" s="59"/>
      <c r="D62" s="69"/>
      <c r="E62" s="50"/>
      <c r="F62" s="50"/>
      <c r="G62" s="11"/>
      <c r="H62" s="78"/>
      <c r="I62" s="70"/>
      <c r="J62" s="50"/>
      <c r="K62" s="50"/>
      <c r="L62" s="62" t="s">
        <v>0</v>
      </c>
      <c r="M62" s="71"/>
      <c r="N62" s="64" t="s">
        <v>59</v>
      </c>
      <c r="O62" s="134"/>
      <c r="P62" s="52"/>
      <c r="Q62" s="53"/>
      <c r="R62" s="56"/>
    </row>
    <row r="63" spans="1:18" s="8" customFormat="1" ht="9" customHeight="1">
      <c r="A63" s="58">
        <v>29</v>
      </c>
      <c r="B63" s="47">
        <f>IF($D63="","",VLOOKUP($D63,#REF!,15))</f>
      </c>
      <c r="C63" s="47">
        <f>IF($D63="","",VLOOKUP($D63,#REF!,16))</f>
      </c>
      <c r="D63" s="48"/>
      <c r="E63" s="66" t="s">
        <v>96</v>
      </c>
      <c r="F63" s="66" t="s">
        <v>88</v>
      </c>
      <c r="G63" s="66"/>
      <c r="H63" s="66" t="s">
        <v>56</v>
      </c>
      <c r="I63" s="79"/>
      <c r="J63" s="50"/>
      <c r="K63" s="50"/>
      <c r="L63" s="50"/>
      <c r="M63" s="75"/>
      <c r="N63" s="70" t="s">
        <v>100</v>
      </c>
      <c r="O63" s="73"/>
      <c r="P63" s="54"/>
      <c r="Q63" s="55"/>
      <c r="R63" s="56"/>
    </row>
    <row r="64" spans="1:18" s="8" customFormat="1" ht="9" customHeight="1">
      <c r="A64" s="58"/>
      <c r="B64" s="59"/>
      <c r="C64" s="59"/>
      <c r="D64" s="69"/>
      <c r="E64" s="60"/>
      <c r="F64" s="60"/>
      <c r="G64" s="61"/>
      <c r="H64" s="62" t="s">
        <v>0</v>
      </c>
      <c r="I64" s="63"/>
      <c r="J64" s="64" t="s">
        <v>96</v>
      </c>
      <c r="K64" s="64"/>
      <c r="L64" s="50"/>
      <c r="M64" s="75"/>
      <c r="N64" s="73"/>
      <c r="O64" s="73"/>
      <c r="P64" s="54"/>
      <c r="Q64" s="55"/>
      <c r="R64" s="56"/>
    </row>
    <row r="65" spans="1:18" s="8" customFormat="1" ht="9" customHeight="1">
      <c r="A65" s="58">
        <v>30</v>
      </c>
      <c r="B65" s="47">
        <f>IF($D65="","",VLOOKUP($D65,#REF!,15))</f>
      </c>
      <c r="C65" s="47">
        <f>IF($D65="","",VLOOKUP($D65,#REF!,16))</f>
      </c>
      <c r="D65" s="48"/>
      <c r="E65" s="66" t="s">
        <v>97</v>
      </c>
      <c r="F65" s="66" t="s">
        <v>82</v>
      </c>
      <c r="G65" s="66"/>
      <c r="H65" s="66" t="s">
        <v>51</v>
      </c>
      <c r="I65" s="67"/>
      <c r="J65" s="70" t="s">
        <v>100</v>
      </c>
      <c r="K65" s="68"/>
      <c r="L65" s="50"/>
      <c r="M65" s="75"/>
      <c r="N65" s="73"/>
      <c r="O65" s="73"/>
      <c r="P65" s="54"/>
      <c r="Q65" s="55"/>
      <c r="R65" s="56"/>
    </row>
    <row r="66" spans="1:18" s="8" customFormat="1" ht="9" customHeight="1">
      <c r="A66" s="58"/>
      <c r="B66" s="59"/>
      <c r="C66" s="59"/>
      <c r="D66" s="69"/>
      <c r="E66" s="60"/>
      <c r="F66" s="60"/>
      <c r="G66" s="61"/>
      <c r="H66" s="50"/>
      <c r="I66" s="70"/>
      <c r="J66" s="62" t="s">
        <v>0</v>
      </c>
      <c r="K66" s="71"/>
      <c r="L66" s="64" t="s">
        <v>59</v>
      </c>
      <c r="M66" s="81"/>
      <c r="N66" s="73"/>
      <c r="O66" s="73"/>
      <c r="P66" s="54"/>
      <c r="Q66" s="55"/>
      <c r="R66" s="56"/>
    </row>
    <row r="67" spans="1:18" s="8" customFormat="1" ht="9" customHeight="1">
      <c r="A67" s="58">
        <v>31</v>
      </c>
      <c r="B67" s="47">
        <f>IF($D67="","",VLOOKUP($D67,#REF!,15))</f>
      </c>
      <c r="C67" s="47">
        <f>IF($D67="","",VLOOKUP($D67,#REF!,16))</f>
      </c>
      <c r="D67" s="48"/>
      <c r="E67" s="66" t="s">
        <v>53</v>
      </c>
      <c r="F67" s="66">
        <f>IF($D67="","",VLOOKUP($D67,#REF!,3))</f>
      </c>
      <c r="G67" s="66"/>
      <c r="H67" s="66">
        <f>IF($D67="","",VLOOKUP($D67,#REF!,4))</f>
      </c>
      <c r="I67" s="51"/>
      <c r="J67" s="50"/>
      <c r="K67" s="74"/>
      <c r="L67" s="70" t="s">
        <v>104</v>
      </c>
      <c r="M67" s="73"/>
      <c r="N67" s="73"/>
      <c r="O67" s="73"/>
      <c r="P67" s="54"/>
      <c r="Q67" s="55"/>
      <c r="R67" s="56"/>
    </row>
    <row r="68" spans="1:18" s="8" customFormat="1" ht="9" customHeight="1">
      <c r="A68" s="58"/>
      <c r="B68" s="59"/>
      <c r="C68" s="59"/>
      <c r="D68" s="59"/>
      <c r="E68" s="60"/>
      <c r="F68" s="60"/>
      <c r="G68" s="61"/>
      <c r="H68" s="62" t="s">
        <v>0</v>
      </c>
      <c r="I68" s="63"/>
      <c r="J68" s="49" t="s">
        <v>59</v>
      </c>
      <c r="K68" s="76"/>
      <c r="L68" s="50"/>
      <c r="M68" s="73"/>
      <c r="N68" s="73"/>
      <c r="O68" s="73"/>
      <c r="P68" s="54"/>
      <c r="Q68" s="55"/>
      <c r="R68" s="56"/>
    </row>
    <row r="69" spans="1:18" s="8" customFormat="1" ht="9" customHeight="1">
      <c r="A69" s="46">
        <v>32</v>
      </c>
      <c r="B69" s="47">
        <f>IF($D69="","",VLOOKUP($D69,#REF!,15))</f>
      </c>
      <c r="C69" s="47">
        <f>IF($D69="","",VLOOKUP($D69,#REF!,16))</f>
      </c>
      <c r="D69" s="48"/>
      <c r="E69" s="49" t="s">
        <v>59</v>
      </c>
      <c r="F69" s="49" t="s">
        <v>60</v>
      </c>
      <c r="G69" s="49"/>
      <c r="H69" s="49" t="s">
        <v>61</v>
      </c>
      <c r="I69" s="77"/>
      <c r="J69" s="50"/>
      <c r="K69" s="50"/>
      <c r="L69" s="50"/>
      <c r="M69" s="50"/>
      <c r="N69" s="52"/>
      <c r="O69" s="53"/>
      <c r="P69" s="54"/>
      <c r="Q69" s="55"/>
      <c r="R69" s="56"/>
    </row>
    <row r="70" spans="1:18" s="1" customFormat="1" ht="6.75" customHeight="1">
      <c r="A70" s="85"/>
      <c r="B70" s="85"/>
      <c r="C70" s="85"/>
      <c r="D70" s="85"/>
      <c r="E70" s="86"/>
      <c r="F70" s="86"/>
      <c r="G70" s="86"/>
      <c r="H70" s="86"/>
      <c r="I70" s="87"/>
      <c r="J70" s="88"/>
      <c r="K70" s="89"/>
      <c r="L70" s="88"/>
      <c r="M70" s="89"/>
      <c r="N70" s="88"/>
      <c r="O70" s="89"/>
      <c r="P70" s="88"/>
      <c r="Q70" s="89"/>
      <c r="R70" s="90"/>
    </row>
    <row r="71" spans="1:17" s="4" customFormat="1" ht="10.5" customHeight="1">
      <c r="A71" s="91" t="s">
        <v>30</v>
      </c>
      <c r="B71" s="92"/>
      <c r="C71" s="93"/>
      <c r="D71" s="94" t="s">
        <v>4</v>
      </c>
      <c r="E71" s="95" t="s">
        <v>33</v>
      </c>
      <c r="F71" s="94"/>
      <c r="G71" s="96"/>
      <c r="H71" s="97"/>
      <c r="I71" s="94" t="s">
        <v>4</v>
      </c>
      <c r="J71" s="95" t="s">
        <v>15</v>
      </c>
      <c r="K71" s="98"/>
      <c r="L71" s="95" t="s">
        <v>34</v>
      </c>
      <c r="M71" s="99"/>
      <c r="N71" s="100" t="s">
        <v>35</v>
      </c>
      <c r="O71" s="100"/>
      <c r="P71" s="101"/>
      <c r="Q71" s="102"/>
    </row>
    <row r="72" spans="1:17" s="4" customFormat="1" ht="9" customHeight="1">
      <c r="A72" s="104" t="s">
        <v>31</v>
      </c>
      <c r="B72" s="103"/>
      <c r="C72" s="105"/>
      <c r="D72" s="106">
        <v>1</v>
      </c>
      <c r="E72" s="14" t="e">
        <f>IF(D72&gt;$Q$79,,UPPER(VLOOKUP(D72,#REF!,2)))</f>
        <v>#REF!</v>
      </c>
      <c r="F72" s="107"/>
      <c r="G72" s="14"/>
      <c r="H72" s="13"/>
      <c r="I72" s="108" t="s">
        <v>5</v>
      </c>
      <c r="J72" s="103"/>
      <c r="K72" s="109"/>
      <c r="L72" s="103"/>
      <c r="M72" s="110"/>
      <c r="N72" s="142" t="s">
        <v>38</v>
      </c>
      <c r="O72" s="111"/>
      <c r="P72" s="111"/>
      <c r="Q72" s="112"/>
    </row>
    <row r="73" spans="1:17" s="4" customFormat="1" ht="9" customHeight="1">
      <c r="A73" s="104" t="s">
        <v>36</v>
      </c>
      <c r="B73" s="103"/>
      <c r="C73" s="105"/>
      <c r="D73" s="106">
        <v>2</v>
      </c>
      <c r="E73" s="14" t="e">
        <f>IF(D73&gt;$Q$79,,UPPER(VLOOKUP(D73,#REF!,2)))</f>
        <v>#REF!</v>
      </c>
      <c r="F73" s="107"/>
      <c r="G73" s="14"/>
      <c r="H73" s="13"/>
      <c r="I73" s="108" t="s">
        <v>6</v>
      </c>
      <c r="J73" s="103"/>
      <c r="K73" s="109"/>
      <c r="L73" s="103"/>
      <c r="M73" s="110"/>
      <c r="N73" s="113"/>
      <c r="O73" s="114"/>
      <c r="P73" s="115"/>
      <c r="Q73" s="116"/>
    </row>
    <row r="74" spans="1:17" s="4" customFormat="1" ht="9" customHeight="1">
      <c r="A74" s="117" t="s">
        <v>37</v>
      </c>
      <c r="B74" s="115"/>
      <c r="C74" s="118"/>
      <c r="D74" s="106">
        <v>3</v>
      </c>
      <c r="E74" s="14" t="e">
        <f>IF(D74&gt;$Q$79,,UPPER(VLOOKUP(D74,#REF!,2)))</f>
        <v>#REF!</v>
      </c>
      <c r="F74" s="107"/>
      <c r="G74" s="14"/>
      <c r="H74" s="13"/>
      <c r="I74" s="108" t="s">
        <v>7</v>
      </c>
      <c r="J74" s="103"/>
      <c r="K74" s="109"/>
      <c r="L74" s="103"/>
      <c r="M74" s="110"/>
      <c r="N74" s="142" t="s">
        <v>39</v>
      </c>
      <c r="O74" s="111"/>
      <c r="P74" s="111"/>
      <c r="Q74" s="112"/>
    </row>
    <row r="75" spans="1:17" s="4" customFormat="1" ht="9" customHeight="1">
      <c r="A75" s="119"/>
      <c r="B75" s="35"/>
      <c r="C75" s="120"/>
      <c r="D75" s="106">
        <v>4</v>
      </c>
      <c r="E75" s="14" t="e">
        <f>IF(D75&gt;$Q$79,,UPPER(VLOOKUP(D75,#REF!,2)))</f>
        <v>#REF!</v>
      </c>
      <c r="F75" s="107"/>
      <c r="G75" s="14"/>
      <c r="H75" s="13"/>
      <c r="I75" s="108" t="s">
        <v>8</v>
      </c>
      <c r="J75" s="103"/>
      <c r="K75" s="109"/>
      <c r="L75" s="103"/>
      <c r="M75" s="110"/>
      <c r="N75" s="103"/>
      <c r="O75" s="109"/>
      <c r="P75" s="103"/>
      <c r="Q75" s="110"/>
    </row>
    <row r="76" spans="1:17" s="4" customFormat="1" ht="9" customHeight="1">
      <c r="A76" s="121" t="s">
        <v>32</v>
      </c>
      <c r="B76" s="122"/>
      <c r="C76" s="123"/>
      <c r="D76" s="106">
        <v>5</v>
      </c>
      <c r="E76" s="14" t="e">
        <f>IF(D76&gt;$Q$79,,UPPER(VLOOKUP(D76,#REF!,2)))</f>
        <v>#REF!</v>
      </c>
      <c r="F76" s="107"/>
      <c r="G76" s="14"/>
      <c r="H76" s="13"/>
      <c r="I76" s="108" t="s">
        <v>9</v>
      </c>
      <c r="J76" s="103"/>
      <c r="K76" s="109"/>
      <c r="L76" s="103"/>
      <c r="M76" s="110"/>
      <c r="N76" s="115"/>
      <c r="O76" s="114"/>
      <c r="P76" s="115"/>
      <c r="Q76" s="116"/>
    </row>
    <row r="77" spans="1:17" s="4" customFormat="1" ht="9" customHeight="1">
      <c r="A77" s="104" t="s">
        <v>31</v>
      </c>
      <c r="B77" s="103"/>
      <c r="C77" s="105"/>
      <c r="D77" s="106">
        <v>6</v>
      </c>
      <c r="E77" s="14" t="e">
        <f>IF(D77&gt;$Q$79,,UPPER(VLOOKUP(D77,#REF!,2)))</f>
        <v>#REF!</v>
      </c>
      <c r="F77" s="107"/>
      <c r="G77" s="14"/>
      <c r="H77" s="13"/>
      <c r="I77" s="108" t="s">
        <v>10</v>
      </c>
      <c r="J77" s="103"/>
      <c r="K77" s="109"/>
      <c r="L77" s="103"/>
      <c r="M77" s="110"/>
      <c r="N77" s="142" t="s">
        <v>40</v>
      </c>
      <c r="O77" s="111"/>
      <c r="P77" s="111"/>
      <c r="Q77" s="112"/>
    </row>
    <row r="78" spans="1:17" s="4" customFormat="1" ht="9" customHeight="1">
      <c r="A78" s="104" t="s">
        <v>11</v>
      </c>
      <c r="B78" s="103"/>
      <c r="C78" s="124"/>
      <c r="D78" s="106">
        <v>7</v>
      </c>
      <c r="E78" s="14" t="e">
        <f>IF(D78&gt;$Q$79,,UPPER(VLOOKUP(D78,#REF!,2)))</f>
        <v>#REF!</v>
      </c>
      <c r="F78" s="107"/>
      <c r="G78" s="14"/>
      <c r="H78" s="13"/>
      <c r="I78" s="108" t="s">
        <v>12</v>
      </c>
      <c r="J78" s="103"/>
      <c r="K78" s="109"/>
      <c r="L78" s="103"/>
      <c r="M78" s="110"/>
      <c r="N78" s="103"/>
      <c r="O78" s="109"/>
      <c r="P78" s="103"/>
      <c r="Q78" s="110"/>
    </row>
    <row r="79" spans="1:17" s="4" customFormat="1" ht="9" customHeight="1">
      <c r="A79" s="117" t="s">
        <v>13</v>
      </c>
      <c r="B79" s="115"/>
      <c r="C79" s="125"/>
      <c r="D79" s="126">
        <v>8</v>
      </c>
      <c r="E79" s="127" t="e">
        <f>IF(D79&gt;$Q$79,,UPPER(VLOOKUP(D79,#REF!,2)))</f>
        <v>#REF!</v>
      </c>
      <c r="F79" s="128"/>
      <c r="G79" s="127"/>
      <c r="H79" s="129"/>
      <c r="I79" s="130" t="s">
        <v>14</v>
      </c>
      <c r="J79" s="115"/>
      <c r="K79" s="114"/>
      <c r="L79" s="115"/>
      <c r="M79" s="116"/>
      <c r="N79" s="115">
        <f>Q4</f>
        <v>0</v>
      </c>
      <c r="O79" s="114"/>
      <c r="P79" s="115"/>
      <c r="Q79" s="131" t="e">
        <f>MIN(8,#REF!)</f>
        <v>#REF!</v>
      </c>
    </row>
  </sheetData>
  <sheetProtection/>
  <mergeCells count="1">
    <mergeCell ref="A4:C4"/>
  </mergeCells>
  <conditionalFormatting sqref="G39 G41 G7 G9 G11 G13 G15 G17 G19 G23 G43 G45 G47 G49 G51 G53 G21 G25 G27 G29 G31 G33 G35 G37 G55 G57 G59 G61 G63 G65 G67 G69">
    <cfRule type="expression" priority="38" dxfId="0" stopIfTrue="1">
      <formula>AND($D7&lt;9,$C7&gt;0)</formula>
    </cfRule>
  </conditionalFormatting>
  <conditionalFormatting sqref="H8 H40 H16 L14 H20 L30 H24 H48 L46 H52 H32 H44 H36 H12 L62 H28 J18 J26 J34 J42 J50 J58 J66 J10 H56 H64 H68 H60 N22 N39 N54">
    <cfRule type="expression" priority="39" dxfId="32" stopIfTrue="1">
      <formula>AND($N$1="CU",H8="Umpire")</formula>
    </cfRule>
    <cfRule type="expression" priority="40" dxfId="31" stopIfTrue="1">
      <formula>AND($N$1="CU",H8&lt;&gt;"Umpire",I8&lt;&gt;"")</formula>
    </cfRule>
    <cfRule type="expression" priority="41" dxfId="30" stopIfTrue="1">
      <formula>AND($N$1="CU",H8&lt;&gt;"Umpire")</formula>
    </cfRule>
  </conditionalFormatting>
  <conditionalFormatting sqref="D67 D65 D63 D61 D59 D57 D55 D53 D51 D49 D47 D45 D43 D41 D69">
    <cfRule type="expression" priority="42" dxfId="89" stopIfTrue="1">
      <formula>AND($D41&lt;9,$C41&gt;0)</formula>
    </cfRule>
  </conditionalFormatting>
  <conditionalFormatting sqref="L10 L18 L26 L34 L42 L50 L58 L66 N14 N30 N46 N62 P22 P54 J28 J64 J16 J48 J44">
    <cfRule type="expression" priority="43" dxfId="0" stopIfTrue="1">
      <formula>I10="as"</formula>
    </cfRule>
    <cfRule type="expression" priority="44" dxfId="0" stopIfTrue="1">
      <formula>I10="bs"</formula>
    </cfRule>
  </conditionalFormatting>
  <conditionalFormatting sqref="D7 D9 D11 D13 D15 D17 D19 D21 D23 D25 D27 D29 D31 D33 D35 D37 D39">
    <cfRule type="expression" priority="45" dxfId="89" stopIfTrue="1">
      <formula>$D7&lt;9</formula>
    </cfRule>
  </conditionalFormatting>
  <conditionalFormatting sqref="B7 B9 B11 B13 B15 B17 B19 B21 B23 B25 B27 B29 B31 B33 B35 B37 B39 B41 B43 B45 B47 B49 B51 B53 B55 B57 B59 B61 B63 B65 B67 B69">
    <cfRule type="cellIs" priority="46" dxfId="87" operator="equal" stopIfTrue="1">
      <formula>"QA"</formula>
    </cfRule>
    <cfRule type="cellIs" priority="47" dxfId="87" operator="equal" stopIfTrue="1">
      <formula>"DA"</formula>
    </cfRule>
  </conditionalFormatting>
  <conditionalFormatting sqref="I8 I12 I16 I20 I24 I28 I32 I36 I40 I44 I48 I52 I56 I60 I64 I68 K66 K58 K50 K42 K34 K26 K18 K10 M14 M30 M46 M62 Q79 O54 O39 O22">
    <cfRule type="expression" priority="48" dxfId="86" stopIfTrue="1">
      <formula>$N$1="CU"</formula>
    </cfRule>
  </conditionalFormatting>
  <conditionalFormatting sqref="L10">
    <cfRule type="expression" priority="36" dxfId="0" stopIfTrue="1">
      <formula>K10="as"</formula>
    </cfRule>
    <cfRule type="expression" priority="37" dxfId="0" stopIfTrue="1">
      <formula>K10="bs"</formula>
    </cfRule>
  </conditionalFormatting>
  <conditionalFormatting sqref="N14">
    <cfRule type="expression" priority="34" dxfId="0" stopIfTrue="1">
      <formula>M14="as"</formula>
    </cfRule>
    <cfRule type="expression" priority="35" dxfId="0" stopIfTrue="1">
      <formula>M14="bs"</formula>
    </cfRule>
  </conditionalFormatting>
  <conditionalFormatting sqref="P22">
    <cfRule type="expression" priority="32" dxfId="0" stopIfTrue="1">
      <formula>O22="as"</formula>
    </cfRule>
    <cfRule type="expression" priority="33" dxfId="0" stopIfTrue="1">
      <formula>O22="bs"</formula>
    </cfRule>
  </conditionalFormatting>
  <conditionalFormatting sqref="L18">
    <cfRule type="expression" priority="30" dxfId="0" stopIfTrue="1">
      <formula>K18="as"</formula>
    </cfRule>
    <cfRule type="expression" priority="31" dxfId="0" stopIfTrue="1">
      <formula>K18="bs"</formula>
    </cfRule>
  </conditionalFormatting>
  <conditionalFormatting sqref="L26">
    <cfRule type="expression" priority="28" dxfId="0" stopIfTrue="1">
      <formula>K26="as"</formula>
    </cfRule>
    <cfRule type="expression" priority="29" dxfId="0" stopIfTrue="1">
      <formula>K26="bs"</formula>
    </cfRule>
  </conditionalFormatting>
  <conditionalFormatting sqref="J28">
    <cfRule type="expression" priority="26" dxfId="0" stopIfTrue="1">
      <formula>I28="as"</formula>
    </cfRule>
    <cfRule type="expression" priority="27" dxfId="0" stopIfTrue="1">
      <formula>I28="bs"</formula>
    </cfRule>
  </conditionalFormatting>
  <conditionalFormatting sqref="J16">
    <cfRule type="expression" priority="24" dxfId="0" stopIfTrue="1">
      <formula>I16="as"</formula>
    </cfRule>
    <cfRule type="expression" priority="25" dxfId="0" stopIfTrue="1">
      <formula>I16="bs"</formula>
    </cfRule>
  </conditionalFormatting>
  <conditionalFormatting sqref="N30">
    <cfRule type="expression" priority="22" dxfId="0" stopIfTrue="1">
      <formula>M30="as"</formula>
    </cfRule>
    <cfRule type="expression" priority="23" dxfId="0" stopIfTrue="1">
      <formula>M30="bs"</formula>
    </cfRule>
  </conditionalFormatting>
  <conditionalFormatting sqref="P54">
    <cfRule type="expression" priority="20" dxfId="0" stopIfTrue="1">
      <formula>O54="as"</formula>
    </cfRule>
    <cfRule type="expression" priority="21" dxfId="0" stopIfTrue="1">
      <formula>O54="bs"</formula>
    </cfRule>
  </conditionalFormatting>
  <conditionalFormatting sqref="N54">
    <cfRule type="expression" priority="17" dxfId="32" stopIfTrue="1">
      <formula>AND($N$1="CU",N54="Umpire")</formula>
    </cfRule>
    <cfRule type="expression" priority="18" dxfId="31" stopIfTrue="1">
      <formula>AND($N$1="CU",N54&lt;&gt;"Umpire",O54&lt;&gt;"")</formula>
    </cfRule>
    <cfRule type="expression" priority="19" dxfId="30" stopIfTrue="1">
      <formula>AND($N$1="CU",N54&lt;&gt;"Umpire")</formula>
    </cfRule>
  </conditionalFormatting>
  <conditionalFormatting sqref="N46 N62">
    <cfRule type="expression" priority="15" dxfId="0" stopIfTrue="1">
      <formula>M46="as"</formula>
    </cfRule>
    <cfRule type="expression" priority="16" dxfId="0" stopIfTrue="1">
      <formula>M46="bs"</formula>
    </cfRule>
  </conditionalFormatting>
  <conditionalFormatting sqref="J44">
    <cfRule type="expression" priority="13" dxfId="0" stopIfTrue="1">
      <formula>I44="as"</formula>
    </cfRule>
    <cfRule type="expression" priority="14" dxfId="0" stopIfTrue="1">
      <formula>I44="bs"</formula>
    </cfRule>
  </conditionalFormatting>
  <conditionalFormatting sqref="J48">
    <cfRule type="expression" priority="11" dxfId="0" stopIfTrue="1">
      <formula>I48="as"</formula>
    </cfRule>
    <cfRule type="expression" priority="12" dxfId="0" stopIfTrue="1">
      <formula>I48="bs"</formula>
    </cfRule>
  </conditionalFormatting>
  <conditionalFormatting sqref="J64">
    <cfRule type="expression" priority="9" dxfId="0" stopIfTrue="1">
      <formula>I64="as"</formula>
    </cfRule>
    <cfRule type="expression" priority="10" dxfId="0" stopIfTrue="1">
      <formula>I64="bs"</formula>
    </cfRule>
  </conditionalFormatting>
  <conditionalFormatting sqref="L66">
    <cfRule type="expression" priority="7" dxfId="0" stopIfTrue="1">
      <formula>K66="as"</formula>
    </cfRule>
    <cfRule type="expression" priority="8" dxfId="0" stopIfTrue="1">
      <formula>K66="bs"</formula>
    </cfRule>
  </conditionalFormatting>
  <conditionalFormatting sqref="L58">
    <cfRule type="expression" priority="5" dxfId="0" stopIfTrue="1">
      <formula>K58="as"</formula>
    </cfRule>
    <cfRule type="expression" priority="6" dxfId="0" stopIfTrue="1">
      <formula>K58="bs"</formula>
    </cfRule>
  </conditionalFormatting>
  <conditionalFormatting sqref="L50">
    <cfRule type="expression" priority="3" dxfId="0" stopIfTrue="1">
      <formula>K50="as"</formula>
    </cfRule>
    <cfRule type="expression" priority="4" dxfId="0" stopIfTrue="1">
      <formula>K50="bs"</formula>
    </cfRule>
  </conditionalFormatting>
  <conditionalFormatting sqref="L43">
    <cfRule type="expression" priority="1" dxfId="0" stopIfTrue="1">
      <formula>K43="as"</formula>
    </cfRule>
    <cfRule type="expression" priority="2" dxfId="0" stopIfTrue="1">
      <formula>K43="bs"</formula>
    </cfRule>
  </conditionalFormatting>
  <dataValidations count="2">
    <dataValidation type="list" allowBlank="1" showInputMessage="1" sqref="H8 L62 L46 L30 L14 J10 J18 J26 J34 J42 J50 J58 J66 H68 H64 H60 H56 H36 H32 H52 H48 H44 H20 H40 H16 H28 H12 H24">
      <formula1>$T$7:$T$16</formula1>
    </dataValidation>
    <dataValidation type="list" allowBlank="1" showInputMessage="1" sqref="N39 N22 N54">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Vacharidis</cp:lastModifiedBy>
  <cp:lastPrinted>2009-10-25T18:03:30Z</cp:lastPrinted>
  <dcterms:created xsi:type="dcterms:W3CDTF">1998-01-18T23:10:02Z</dcterms:created>
  <dcterms:modified xsi:type="dcterms:W3CDTF">2009-10-26T06:47:34Z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